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60.jpeg" ContentType="image/jpeg"/>
  <Override PartName="/xl/media/image54.jpeg" ContentType="image/jpeg"/>
  <Override PartName="/xl/media/image59.jpeg" ContentType="image/jpeg"/>
  <Override PartName="/xl/media/image62.png" ContentType="image/png"/>
  <Override PartName="/xl/media/image49.jpeg" ContentType="image/jpeg"/>
  <Override PartName="/xl/media/image50.jpeg" ContentType="image/jpeg"/>
  <Override PartName="/xl/media/image51.jpeg" ContentType="image/jpeg"/>
  <Override PartName="/xl/media/image52.jpeg" ContentType="image/jpeg"/>
  <Override PartName="/xl/media/image53.jpeg" ContentType="image/jpeg"/>
  <Override PartName="/xl/media/image61.jpeg" ContentType="image/jpeg"/>
  <Override PartName="/xl/media/image55.jpeg" ContentType="image/jpeg"/>
  <Override PartName="/xl/media/image56.jpeg" ContentType="image/jpeg"/>
  <Override PartName="/xl/media/image63.jpeg" ContentType="image/jpeg"/>
  <Override PartName="/xl/media/image57.jpeg" ContentType="image/jpeg"/>
  <Override PartName="/xl/media/image64.jpeg" ContentType="image/jpeg"/>
  <Override PartName="/xl/media/image58.jpeg" ContentType="image/jpeg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2"/>
  </bookViews>
  <sheets>
    <sheet name="OCTUBRE" sheetId="1" state="visible" r:id="rId2"/>
    <sheet name="NOV-DIC" sheetId="2" state="visible" r:id="rId3"/>
    <sheet name="DESSETEC" sheetId="3" state="visible" r:id="rId4"/>
    <sheet name="Hoja1" sheetId="4" state="visible" r:id="rId5"/>
    <sheet name="Hoja4" sheetId="5" state="visible" r:id="rId6"/>
    <sheet name="Hoja2" sheetId="6" state="visible" r:id="rId7"/>
    <sheet name="Hoja3" sheetId="7" state="visible" r:id="rId8"/>
    <sheet name="LISTAS COMPLETAS" sheetId="8" state="visible" r:id="rId9"/>
  </sheets>
  <definedNames>
    <definedName function="false" hidden="true" localSheetId="1" name="_xlnm._FilterDatabase" vbProcedure="false">'NOV-DIC'!$A$1:$Q$27</definedName>
    <definedName function="false" hidden="true" localSheetId="0" name="_xlnm._FilterDatabase" vbProcedure="false">OCTUBRE!$A$1:$P$18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<sst xmlns="http://schemas.openxmlformats.org/spreadsheetml/2006/main" count="792" uniqueCount="458">
  <si>
    <t xml:space="preserve">f</t>
  </si>
  <si>
    <t xml:space="preserve">NOMBRE</t>
  </si>
  <si>
    <t xml:space="preserve">CIUDAD</t>
  </si>
  <si>
    <t xml:space="preserve">COLONIA</t>
  </si>
  <si>
    <t xml:space="preserve">DIRECCIÓN</t>
  </si>
  <si>
    <t xml:space="preserve">TERRENO</t>
  </si>
  <si>
    <t xml:space="preserve">CONSTRUCCION</t>
  </si>
  <si>
    <t xml:space="preserve">PRECIO BANCO</t>
  </si>
  <si>
    <t xml:space="preserve">COMISIÓN</t>
  </si>
  <si>
    <t xml:space="preserve">PRECIO PIXIE</t>
  </si>
  <si>
    <t xml:space="preserve">PRECIO MERCADO (LOW)</t>
  </si>
  <si>
    <t xml:space="preserve">GANANCIA </t>
  </si>
  <si>
    <t xml:space="preserve">JUZGADO</t>
  </si>
  <si>
    <t xml:space="preserve">EXPEDIENTE</t>
  </si>
  <si>
    <t xml:space="preserve">ETAPA</t>
  </si>
  <si>
    <t xml:space="preserve">&lt;</t>
  </si>
  <si>
    <t xml:space="preserve">A230481</t>
  </si>
  <si>
    <t xml:space="preserve">HERMOSILLO</t>
  </si>
  <si>
    <t xml:space="preserve">BANUS</t>
  </si>
  <si>
    <t xml:space="preserve">CERRADA VILLA FLORES No. 160</t>
  </si>
  <si>
    <t xml:space="preserve">10. SENTENCIA 1 INSTANCIA</t>
  </si>
  <si>
    <t xml:space="preserve">SIN FOTO</t>
  </si>
  <si>
    <t xml:space="preserve">BADILLA GRACIA ELSA JULIA</t>
  </si>
  <si>
    <t xml:space="preserve">Hermosillo</t>
  </si>
  <si>
    <t xml:space="preserve">CASA BONITA II RIO D</t>
  </si>
  <si>
    <t xml:space="preserve">Manzana: 7;Lote: 16; Calle: CER</t>
  </si>
  <si>
    <t xml:space="preserve">119</t>
  </si>
  <si>
    <t xml:space="preserve">62</t>
  </si>
  <si>
    <t xml:space="preserve">Emplazamiento</t>
  </si>
  <si>
    <t xml:space="preserve">00740031429691292587</t>
  </si>
  <si>
    <t xml:space="preserve">GUERRA ELIZALDE JOSE LUIZ</t>
  </si>
  <si>
    <t xml:space="preserve">CERRADA DIAMANTE</t>
  </si>
  <si>
    <t xml:space="preserve">AVENIDA AGATA NO. 2 MNZ XI LOTE 2</t>
  </si>
  <si>
    <t xml:space="preserve">128</t>
  </si>
  <si>
    <t xml:space="preserve">99</t>
  </si>
  <si>
    <t xml:space="preserve">3 CIVIL</t>
  </si>
  <si>
    <t xml:space="preserve">826/2019</t>
  </si>
  <si>
    <t xml:space="preserve">SENTENCIA</t>
  </si>
  <si>
    <t xml:space="preserve">CORRAL MONTES INES ELENA</t>
  </si>
  <si>
    <t xml:space="preserve">DUNAS</t>
  </si>
  <si>
    <t xml:space="preserve">CALLE RETORNO MAR CORTEZ No. 1 HERMOSILLO</t>
  </si>
  <si>
    <t xml:space="preserve">Auto que ordena la Ejecución</t>
  </si>
  <si>
    <t xml:space="preserve">HIGUERA VELIZ JUAN ANGEL</t>
  </si>
  <si>
    <t xml:space="preserve">GUAYMAS</t>
  </si>
  <si>
    <t xml:space="preserve">EL PEDREGAL</t>
  </si>
  <si>
    <t xml:space="preserve">MAR DEL NORTE NO. 37 LOTE 4 MZ 12</t>
  </si>
  <si>
    <t xml:space="preserve">02 CIVIL</t>
  </si>
  <si>
    <t xml:space="preserve">1260/2011</t>
  </si>
  <si>
    <t xml:space="preserve">05 REMATE</t>
  </si>
  <si>
    <t xml:space="preserve">NU#EZ HERNANDEZ ALMA LORENIA</t>
  </si>
  <si>
    <t xml:space="preserve">CIUDAD OBREGON</t>
  </si>
  <si>
    <t xml:space="preserve">JARDINES DEL VALLE</t>
  </si>
  <si>
    <t xml:space="preserve">TULIPANES M7 L16 00321 FRACC JARDINES DEL VALLE 85196</t>
  </si>
  <si>
    <t xml:space="preserve">662/2013</t>
  </si>
  <si>
    <t xml:space="preserve">06 ADJUDICACION</t>
  </si>
  <si>
    <t xml:space="preserve">AGUILAR BUSTAMANTE ADALBERTO</t>
  </si>
  <si>
    <t xml:space="preserve">LAS LOMAS</t>
  </si>
  <si>
    <t xml:space="preserve">CUENCA DE NEVADA 15 0 8 1 0 LAS LOMAS SECCION CASTANOS HERMOSILLO HERMOSILLO C.P. 83293 SONORA</t>
  </si>
  <si>
    <t xml:space="preserve">135</t>
  </si>
  <si>
    <t xml:space="preserve">89</t>
  </si>
  <si>
    <t xml:space="preserve">ADJUDICADA</t>
  </si>
  <si>
    <t xml:space="preserve">00740654109851075438</t>
  </si>
  <si>
    <t xml:space="preserve">FRAGOSO GARCIA ARMANDO</t>
  </si>
  <si>
    <t xml:space="preserve">PUEBLITOS</t>
  </si>
  <si>
    <t xml:space="preserve">CERRADA DE PIMAS 50 PUEBLITOS 83117</t>
  </si>
  <si>
    <t xml:space="preserve">124</t>
  </si>
  <si>
    <t xml:space="preserve">97</t>
  </si>
  <si>
    <t xml:space="preserve">PRIMERO CIVIL</t>
  </si>
  <si>
    <t xml:space="preserve">805/2017</t>
  </si>
  <si>
    <t xml:space="preserve">00740654199812575620</t>
  </si>
  <si>
    <t xml:space="preserve">ACUÑA LOPEZ LIONARDO</t>
  </si>
  <si>
    <t xml:space="preserve">PUERTA REAL</t>
  </si>
  <si>
    <t xml:space="preserve">ALGABA 11 N/A FRACCIONAMIENTO PUERTA REAL IV 83177</t>
  </si>
  <si>
    <t xml:space="preserve">120</t>
  </si>
  <si>
    <t xml:space="preserve">70</t>
  </si>
  <si>
    <t xml:space="preserve">2 CIVIL</t>
  </si>
  <si>
    <t xml:space="preserve">986/2018</t>
  </si>
  <si>
    <t xml:space="preserve">TAPIA ACOSTA JULIETA DEL CARMEN</t>
  </si>
  <si>
    <t xml:space="preserve">NESCANIA SUR M36 L15 3 N/A PUERTA REAL RESIDENCIAL 83177</t>
  </si>
  <si>
    <t xml:space="preserve">130</t>
  </si>
  <si>
    <t xml:space="preserve">106</t>
  </si>
  <si>
    <t xml:space="preserve">1604/2012</t>
  </si>
  <si>
    <t xml:space="preserve">TURIA NO. 2 MNZ 95 LOTE 15</t>
  </si>
  <si>
    <t xml:space="preserve">Hermosillo, 1° Civil, 1172/2008</t>
  </si>
  <si>
    <t xml:space="preserve">04. NOTIFICACIÓN DE CESIÓN</t>
  </si>
  <si>
    <t xml:space="preserve">PERALTA GARIBALDI FELIX ENRIQUE</t>
  </si>
  <si>
    <t xml:space="preserve">POLAVIEJA NO.15 MNZ 27 LOTE 12</t>
  </si>
  <si>
    <t xml:space="preserve">102</t>
  </si>
  <si>
    <t xml:space="preserve">Sentencia Cedente</t>
  </si>
  <si>
    <t xml:space="preserve">ESPINOZA DE LOS MONT CASTILLO FRANCISCA IDALIA</t>
  </si>
  <si>
    <t xml:space="preserve">TIERRA BLANCA</t>
  </si>
  <si>
    <t xml:space="preserve">01 CIVIL</t>
  </si>
  <si>
    <t xml:space="preserve">2143/2014</t>
  </si>
  <si>
    <t xml:space="preserve">FI2257</t>
  </si>
  <si>
    <t xml:space="preserve">DULCE GUADALUPE PADILLA MOLINA</t>
  </si>
  <si>
    <t xml:space="preserve">URBI VILLA DEL PRADO</t>
  </si>
  <si>
    <t xml:space="preserve">RETORNO SEQUEROS 95A</t>
  </si>
  <si>
    <t xml:space="preserve">96</t>
  </si>
  <si>
    <t xml:space="preserve">39</t>
  </si>
  <si>
    <t xml:space="preserve">00740031449659551972</t>
  </si>
  <si>
    <t xml:space="preserve">DIAZ URIBE ULISES</t>
  </si>
  <si>
    <t xml:space="preserve">VILLA DEL REY</t>
  </si>
  <si>
    <t xml:space="preserve">PRIVADA PROVINCIA ALMERIA NO. 34 MNZ 33 LOTE 10</t>
  </si>
  <si>
    <t xml:space="preserve">846/2019</t>
  </si>
  <si>
    <t xml:space="preserve">CERVANTES VITELA FILIBERTO</t>
  </si>
  <si>
    <t xml:space="preserve">VILLA FONTANA</t>
  </si>
  <si>
    <t xml:space="preserve">ATENAS 01530 VILLAFONTA 85096</t>
  </si>
  <si>
    <t xml:space="preserve">04 CIVIL</t>
  </si>
  <si>
    <t xml:space="preserve">390/2010</t>
  </si>
  <si>
    <t xml:space="preserve">A242903</t>
  </si>
  <si>
    <t xml:space="preserve">LUIS GERARDO HERRERA ASTORGA</t>
  </si>
  <si>
    <t xml:space="preserve">VILLAS DEL SUR</t>
  </si>
  <si>
    <t xml:space="preserve">Ciudad de México, 31° Civil, 506/2009</t>
  </si>
  <si>
    <t xml:space="preserve">12. EJECUCIÓN DE SENTENCIA</t>
  </si>
  <si>
    <t xml:space="preserve">CRÉDITO ID</t>
  </si>
  <si>
    <t xml:space="preserve">DEUDOR</t>
  </si>
  <si>
    <t xml:space="preserve">MUNICIPIO</t>
  </si>
  <si>
    <t xml:space="preserve">DIRECCION DE GARANTIA</t>
  </si>
  <si>
    <t xml:space="preserve">M2 TERRENO</t>
  </si>
  <si>
    <t xml:space="preserve">M2 CONSTRUCCION</t>
  </si>
  <si>
    <t xml:space="preserve">PRECIO  BANCO</t>
  </si>
  <si>
    <t xml:space="preserve">GANANCIA P</t>
  </si>
  <si>
    <t xml:space="preserve">PRECIO VENTA PIXIE </t>
  </si>
  <si>
    <t xml:space="preserve">PRECIO MERCADO  (LOW)</t>
  </si>
  <si>
    <t xml:space="preserve">GANANCIA BRUTA AL VENDER</t>
  </si>
  <si>
    <t xml:space="preserve">ETAPA LEGAL </t>
  </si>
  <si>
    <t xml:space="preserve">FOTO</t>
  </si>
  <si>
    <t xml:space="preserve">FOTO?</t>
  </si>
  <si>
    <t xml:space="preserve">PALOMARES GARCIA MIRIAM ARACELI</t>
  </si>
  <si>
    <t xml:space="preserve">BENEI 2</t>
  </si>
  <si>
    <t xml:space="preserve">PRIVADA BATEPI 13 C.P. 83000</t>
  </si>
  <si>
    <t xml:space="preserve">NO</t>
  </si>
  <si>
    <t xml:space="preserve">RIVERA VEGA JOSE TRINIDAD</t>
  </si>
  <si>
    <t xml:space="preserve">CAPISTRANO</t>
  </si>
  <si>
    <t xml:space="preserve">CERRADA SAN ISIDRO 3 CAPISTRANO RESIDENCIAL.</t>
  </si>
  <si>
    <t xml:space="preserve">CENTRO</t>
  </si>
  <si>
    <t xml:space="preserve">MANUEL GONZALES N0 69-A</t>
  </si>
  <si>
    <t xml:space="preserve">Ciudad de México, 56° Civil, 366/2014</t>
  </si>
  <si>
    <t xml:space="preserve">07. EMPLAZAMIENTO</t>
  </si>
  <si>
    <t xml:space="preserve">SI</t>
  </si>
  <si>
    <t xml:space="preserve">FRANCISCO JAVIER REYES ORTEGA</t>
  </si>
  <si>
    <t xml:space="preserve">JEREZ DEL VALLE</t>
  </si>
  <si>
    <t xml:space="preserve"> CALLE RAMON LOPEZ VELARDE 68  COL. JEREZ DEL VALLE  C.P. 83175</t>
  </si>
  <si>
    <t xml:space="preserve">JOSE ADRIAN FRAGOSO CALDERON</t>
  </si>
  <si>
    <t xml:space="preserve">LA VERBENA</t>
  </si>
  <si>
    <t xml:space="preserve">DE LOS RACIMOS COL. FRACCIONAMIENTO LA VERBENA, HERMOSILLO C.P. 83288, SONORA</t>
  </si>
  <si>
    <t xml:space="preserve">MODESTO ALBERTO LOZANO CORELLA</t>
  </si>
  <si>
    <t xml:space="preserve">CALLE LA SANTA CRUZ 24 COL. LA VERBENA, HERMOSILLO C.P. 83288, SONORA</t>
  </si>
  <si>
    <t xml:space="preserve">SAUL PEÑA CORONADO</t>
  </si>
  <si>
    <t xml:space="preserve">PRIV TIBET 9 COL. LAS LOMAS SECCIÓN BONITA, HERMOSILLO C.P. 83293, SONORA</t>
  </si>
  <si>
    <t xml:space="preserve">ROSARIO LOPEZ TANORI ( JESUS FRANCISCO ENRIQUEZ VALENZUELA?? )</t>
  </si>
  <si>
    <t xml:space="preserve">LAS MINITAS</t>
  </si>
  <si>
    <t xml:space="preserve">ROLANDO GARCIA URREA 109 6 25 COL. LAS MINITAS, HERMOSILLO C.P. 83285, SONORA</t>
  </si>
  <si>
    <t xml:space="preserve">ANTOLIN GUERRERO</t>
  </si>
  <si>
    <t xml:space="preserve">LOS MANANTIALES</t>
  </si>
  <si>
    <t xml:space="preserve">AGUA CLARA 58 COL. LOS MANANTIALES, HERMOSILLO C.P. 83117, SONORA</t>
  </si>
  <si>
    <t xml:space="preserve">&lt;&lt;&lt;&lt;&lt;&lt;&lt;&lt;&lt;&lt;&lt;&lt;&lt;&lt;&lt;&lt;&lt;&lt;&lt;&lt;&lt;</t>
  </si>
  <si>
    <t xml:space="preserve">LOERA ESQUER CARLOS ENRIQUE</t>
  </si>
  <si>
    <t xml:space="preserve">MODELO</t>
  </si>
  <si>
    <t xml:space="preserve">AV. AGUASCALIENTES 61</t>
  </si>
  <si>
    <t xml:space="preserve">GALVEZ VEGA NILZA PATRICIA</t>
  </si>
  <si>
    <t xml:space="preserve">REAL DE QUIROGA</t>
  </si>
  <si>
    <t xml:space="preserve">DEL PASEILLO 27 HERMOSILLO</t>
  </si>
  <si>
    <t xml:space="preserve">En espera de sentencia ejecutoria</t>
  </si>
  <si>
    <t xml:space="preserve">114/2015 Quinto Circuito del 3er tribunal colegiado</t>
  </si>
  <si>
    <t xml:space="preserve">00742391899893481001</t>
  </si>
  <si>
    <t xml:space="preserve">YESCAS OLVERA JOSE DE JESUS                       </t>
  </si>
  <si>
    <t xml:space="preserve">REAL DE SEVILLA</t>
  </si>
  <si>
    <t xml:space="preserve">AVENIDA ARMELLADA 12 REAL DE SEVILLA 83220</t>
  </si>
  <si>
    <t xml:space="preserve">5.Apelación</t>
  </si>
  <si>
    <t xml:space="preserve">794/2019</t>
  </si>
  <si>
    <t xml:space="preserve">00740031469682593920</t>
  </si>
  <si>
    <t xml:space="preserve">HERNANDEZ ALMADA RAMON ARTURO                     </t>
  </si>
  <si>
    <t xml:space="preserve">REAL DEL CARMEN</t>
  </si>
  <si>
    <t xml:space="preserve">CERRADA ISABELA NO 13 </t>
  </si>
  <si>
    <t xml:space="preserve">4.Sentencia</t>
  </si>
  <si>
    <t xml:space="preserve">130/2019</t>
  </si>
  <si>
    <t xml:space="preserve">S</t>
  </si>
  <si>
    <t xml:space="preserve">BADILLA PAREDES KRYSTAL SILVESTRE</t>
  </si>
  <si>
    <t xml:space="preserve">REAL DEL LLANO                </t>
  </si>
  <si>
    <t xml:space="preserve">CERRADA ATARDECER 107 REAL DEL LLANO 83220</t>
  </si>
  <si>
    <t xml:space="preserve">MICHEL MAGAÑA SANDOVAL</t>
  </si>
  <si>
    <t xml:space="preserve">SAHUARO (SAN GERMAN??)</t>
  </si>
  <si>
    <t xml:space="preserve">CALLE SANTA ELENA 4 COL. SAHUARO, HERMOSILLO C.P. 83178, SONORA</t>
  </si>
  <si>
    <t xml:space="preserve">00740031479695184088</t>
  </si>
  <si>
    <t xml:space="preserve">HERNANDEZ VALENCIA JESUS MANUEL   (CARMEN JANET BETANCOURT GARCIA???)                </t>
  </si>
  <si>
    <t xml:space="preserve">SAN MARCOS</t>
  </si>
  <si>
    <t xml:space="preserve">CERRADA JERUSALEM 34</t>
  </si>
  <si>
    <t xml:space="preserve">1 CIVIL</t>
  </si>
  <si>
    <t xml:space="preserve">1.Presentación de Demanda</t>
  </si>
  <si>
    <t xml:space="preserve">825/2019</t>
  </si>
  <si>
    <t xml:space="preserve">PALACIO JIMENEZ MANUEL (AMILCAR ROJAS OCHOA??)</t>
  </si>
  <si>
    <t xml:space="preserve">CALLE CERRADA JERUSALEM No. 14 HERMOSILLO</t>
  </si>
  <si>
    <t xml:space="preserve">00746577799850649181</t>
  </si>
  <si>
    <t xml:space="preserve">CAREAGA RODRIGUEZ IGNACIO ENRIQUE                 </t>
  </si>
  <si>
    <t xml:space="preserve">VALLE GRANDE</t>
  </si>
  <si>
    <t xml:space="preserve">PASEO DE LA PAZ 45 VALLE GRANDE 83205</t>
  </si>
  <si>
    <t xml:space="preserve">397/2019</t>
  </si>
  <si>
    <t xml:space="preserve">CAMACHO VILLEGAS ALI NARCISO</t>
  </si>
  <si>
    <t xml:space="preserve">PRIVADA INDIVIDUAL PASEO DEL PARQUE 56 HERMOSILLO</t>
  </si>
  <si>
    <t xml:space="preserve">PRIMERO CIVIL </t>
  </si>
  <si>
    <t xml:space="preserve">Jurisdicción voluntaria y exhorto Navojoa. Deuda sobrepasa valor</t>
  </si>
  <si>
    <t xml:space="preserve">1006/2019</t>
  </si>
  <si>
    <t xml:space="preserve">LOPEZ PIÑA ALBA AIDE</t>
  </si>
  <si>
    <t xml:space="preserve">VILLA BONITA</t>
  </si>
  <si>
    <t xml:space="preserve">RETORNO VESUBIO  89</t>
  </si>
  <si>
    <t xml:space="preserve">J26721</t>
  </si>
  <si>
    <t xml:space="preserve">BERTHA ALICIA MACAZANI PACHECO (MARIZA CORRAL VILLEGAS??)</t>
  </si>
  <si>
    <t xml:space="preserve">MONTECARLO</t>
  </si>
  <si>
    <t xml:space="preserve">PRIVADA HOCHE 4</t>
  </si>
  <si>
    <t xml:space="preserve">142</t>
  </si>
  <si>
    <t xml:space="preserve">118</t>
  </si>
  <si>
    <t xml:space="preserve">ZOID OLIVAN CORTES</t>
  </si>
  <si>
    <t xml:space="preserve">C RETORNO STROZZI 86 COL. SAN ANGEL, HERMOSILLO C.P. 83287, SONORA</t>
  </si>
  <si>
    <t xml:space="preserve">JOSE REFUGIO OLIVARRIA MOLER (JOSE ISAAC OLIVARRIA CANIZALES? )
</t>
  </si>
  <si>
    <t xml:space="preserve">VILLA DEL REAL</t>
  </si>
  <si>
    <t xml:space="preserve">AV VILLA VERDE 52 COL. VILLA DEL REAL, HERMOSILLO C.P. 83118, SONORA</t>
  </si>
  <si>
    <t xml:space="preserve">MANUEL ENRIQUE MORALES GORTAREZ</t>
  </si>
  <si>
    <t xml:space="preserve">VILLA DEL ROSAL 22  COL. VILLA DEL REAL C.P. 83118</t>
  </si>
  <si>
    <t xml:space="preserve">MARIA DE LOURDES ALCANTAR GAMEZ</t>
  </si>
  <si>
    <t xml:space="preserve">VILLA CASTANO 137 COL. VILLA DEL REAL, HERMOSILLO C.P. 83118, SONORA</t>
  </si>
  <si>
    <t xml:space="preserve">DIANA GISELA PERALTA SEPULVEDA</t>
  </si>
  <si>
    <t xml:space="preserve">VILLA SATELITE</t>
  </si>
  <si>
    <t xml:space="preserve">REAL COL. VILLA SATELITE, HERMOSILLO C.P. 83200, SONORA</t>
  </si>
  <si>
    <t xml:space="preserve">LOAN ID</t>
  </si>
  <si>
    <t xml:space="preserve">BORROWER NAME</t>
  </si>
  <si>
    <t xml:space="preserve">COMISIÓN PIXIE</t>
  </si>
  <si>
    <t xml:space="preserve">COMISIÓN ASESOR</t>
  </si>
  <si>
    <t xml:space="preserve">PRECIO PIXIE FINAL</t>
  </si>
  <si>
    <t xml:space="preserve">MUNICIPALITY</t>
  </si>
  <si>
    <t xml:space="preserve">COLONY</t>
  </si>
  <si>
    <t xml:space="preserve">DIRECCION</t>
  </si>
  <si>
    <t xml:space="preserve">Expediente</t>
  </si>
  <si>
    <t xml:space="preserve">AGANZA SALAZAR JESUS ALEJANDRO</t>
  </si>
  <si>
    <t xml:space="preserve">CASA BONITA</t>
  </si>
  <si>
    <t xml:space="preserve">CASA BONITA CALLE AGUSTIN G DEL CAMPO 147  83175</t>
  </si>
  <si>
    <t xml:space="preserve">1066/2017</t>
  </si>
  <si>
    <t xml:space="preserve">CATALINA BOJORQUEZ FERRER</t>
  </si>
  <si>
    <t xml:space="preserve">CALLE LA QUEBRADA 46   4 12 CP 83175</t>
  </si>
  <si>
    <t xml:space="preserve">530/2016</t>
  </si>
  <si>
    <t xml:space="preserve">IBARRA BORBON LAMBERTO</t>
  </si>
  <si>
    <t xml:space="preserve">EL ENCANTO</t>
  </si>
  <si>
    <t xml:space="preserve">CALLE HORIZONTE AZUL 16   CP 83117</t>
  </si>
  <si>
    <t xml:space="preserve">1198/2012</t>
  </si>
  <si>
    <t xml:space="preserve">OZUNA MOLINA SUSANA WENDOLI</t>
  </si>
  <si>
    <t xml:space="preserve">C GAMBOA 11   13 235 CP 83000</t>
  </si>
  <si>
    <t xml:space="preserve">984/2017</t>
  </si>
  <si>
    <t xml:space="preserve">VELARDE MARQUEZ NADIA</t>
  </si>
  <si>
    <t xml:space="preserve">JESUS GARCIA</t>
  </si>
  <si>
    <t xml:space="preserve">AV SANTA ANA 24 24  CP 83140</t>
  </si>
  <si>
    <t xml:space="preserve">1615/2007</t>
  </si>
  <si>
    <t xml:space="preserve">BORBON LAGARDA EBERTO</t>
  </si>
  <si>
    <t xml:space="preserve">LAS MINITAS AVE FLAVIO MOLINA 62   7 IX  83285</t>
  </si>
  <si>
    <t xml:space="preserve">1239/2012</t>
  </si>
  <si>
    <t xml:space="preserve">SOTO AHUMADA JASINTO ALONSO</t>
  </si>
  <si>
    <t xml:space="preserve">AVE DE LOS MINEROS 70   1 VII CP 83285</t>
  </si>
  <si>
    <t xml:space="preserve">1829/2014</t>
  </si>
  <si>
    <t xml:space="preserve">ALVARADO SARABIA JUAN MANUEL</t>
  </si>
  <si>
    <t xml:space="preserve">LAS MINITAS AVE FLAVIO MOLINA 48   7 VI  83285</t>
  </si>
  <si>
    <t xml:space="preserve">554/2008</t>
  </si>
  <si>
    <t xml:space="preserve">MARTINEZ RUIZ ADELA</t>
  </si>
  <si>
    <t xml:space="preserve">SAINZ DE ALEGRIA 133   17 39A CP 83285</t>
  </si>
  <si>
    <t xml:space="preserve">860/17</t>
  </si>
  <si>
    <t xml:space="preserve">NUÑEZ SAIS JOSE RAMON</t>
  </si>
  <si>
    <t xml:space="preserve">AVE RANGEL ESTRADA 161   11 37 CP 83285</t>
  </si>
  <si>
    <t xml:space="preserve">360/2019</t>
  </si>
  <si>
    <t xml:space="preserve">QUIJADA TANORI JESUS FELISARDO</t>
  </si>
  <si>
    <t xml:space="preserve">AVE HERMINIA VALENCIA ACOSTA 106   8 XIII CP 83285</t>
  </si>
  <si>
    <t xml:space="preserve">443/2017</t>
  </si>
  <si>
    <t xml:space="preserve">VERDUGO LOPEZ ANA LEONOR</t>
  </si>
  <si>
    <t xml:space="preserve">AVE MINA ELENITA 12   13 II CP 83285</t>
  </si>
  <si>
    <t xml:space="preserve">727/2017</t>
  </si>
  <si>
    <t xml:space="preserve">LUZANIA VALENCIA DEONICIO</t>
  </si>
  <si>
    <t xml:space="preserve">LOMAS DE MADRID</t>
  </si>
  <si>
    <t xml:space="preserve">AVE BANAMICHI 379   CP 83103</t>
  </si>
  <si>
    <t xml:space="preserve">1571/2010</t>
  </si>
  <si>
    <t xml:space="preserve">CRUZ BOJORQUEZ MARIA DE LOS ANGELES</t>
  </si>
  <si>
    <t xml:space="preserve">LOS ANGELES</t>
  </si>
  <si>
    <t xml:space="preserve">AVESANTA ANA 42 42  CP 83106</t>
  </si>
  <si>
    <t xml:space="preserve">598/2016</t>
  </si>
  <si>
    <t xml:space="preserve">LOPEZ SILVA LUIS ENRIQUE</t>
  </si>
  <si>
    <t xml:space="preserve">PALOS VERDES 13 13  CP 83106</t>
  </si>
  <si>
    <t xml:space="preserve">1226/2019</t>
  </si>
  <si>
    <t xml:space="preserve">ESPEJEL TORAL ABRAHAM ISRAEL</t>
  </si>
  <si>
    <t xml:space="preserve">SANTA JACINTA 8   CP 83106</t>
  </si>
  <si>
    <t xml:space="preserve">786/2018</t>
  </si>
  <si>
    <t xml:space="preserve">GALLEGOS DOMINGUEZ CESAR DANIEL</t>
  </si>
  <si>
    <t xml:space="preserve">HERMOSA 36   CP 83106</t>
  </si>
  <si>
    <t xml:space="preserve">1566/2010</t>
  </si>
  <si>
    <t xml:space="preserve">MARISCAL PASOS MARIA ANTONIETA</t>
  </si>
  <si>
    <t xml:space="preserve">AV DEL TORO 26 26  CP 83106</t>
  </si>
  <si>
    <t xml:space="preserve">523/2019</t>
  </si>
  <si>
    <t xml:space="preserve">MARTINEZ PERALTA FRANCISCO JAVIER</t>
  </si>
  <si>
    <t xml:space="preserve">CALLE SANTA MONICA 3   CP 83106</t>
  </si>
  <si>
    <t xml:space="preserve">1621/2007</t>
  </si>
  <si>
    <t xml:space="preserve">OZUNA RODRIGUES SUJEY KARINA</t>
  </si>
  <si>
    <t xml:space="preserve">AVEDEL TORO 46 46  CP 83106</t>
  </si>
  <si>
    <t xml:space="preserve">1102/2016</t>
  </si>
  <si>
    <t xml:space="preserve">DORAME CARREÑO ABEL</t>
  </si>
  <si>
    <t xml:space="preserve">AGUA CLARA 70   CP 83117</t>
  </si>
  <si>
    <t xml:space="preserve">1073/2012</t>
  </si>
  <si>
    <t xml:space="preserve">CHACON CRUZ FERNANDO LAMBERTO</t>
  </si>
  <si>
    <t xml:space="preserve">LOS MANANTIALES AGUA DULCE 20  83117</t>
  </si>
  <si>
    <t xml:space="preserve">1143/2003</t>
  </si>
  <si>
    <t xml:space="preserve">SOL RODRIGUEZ JOSE ALFREDO</t>
  </si>
  <si>
    <t xml:space="preserve">MISION DEL REAL</t>
  </si>
  <si>
    <t xml:space="preserve">SEIS DE ABRIL 148A 148A  CP 83100</t>
  </si>
  <si>
    <t xml:space="preserve">1241/2019</t>
  </si>
  <si>
    <t xml:space="preserve">TAPIA VALENZUELA JOSE JESUS</t>
  </si>
  <si>
    <t xml:space="preserve">NUEVO SAHUARO</t>
  </si>
  <si>
    <t xml:space="preserve">JOSE MARIA MENDOZA 1866   63 I CP 83175</t>
  </si>
  <si>
    <t xml:space="preserve">344/2018</t>
  </si>
  <si>
    <t xml:space="preserve">VERDUZCO SANTELIZ JUAN PABLO</t>
  </si>
  <si>
    <t xml:space="preserve">PASEO REAL RESIDENCIAL</t>
  </si>
  <si>
    <t xml:space="preserve">CERRADA REALEZA 117   CP 83328</t>
  </si>
  <si>
    <t xml:space="preserve">708/2011</t>
  </si>
  <si>
    <t xml:space="preserve">LEON ESPEJO ALVARO NOE</t>
  </si>
  <si>
    <t xml:space="preserve">PASEO SAN ANGEL</t>
  </si>
  <si>
    <t xml:space="preserve">SANTA MONICA 3   2 18 CP 83287</t>
  </si>
  <si>
    <t xml:space="preserve">1043/2004</t>
  </si>
  <si>
    <t xml:space="preserve">CAMPILLO MOLINA MARIA JESUS</t>
  </si>
  <si>
    <t xml:space="preserve">PUEBLITOS SAN LUIS 39  83117</t>
  </si>
  <si>
    <t xml:space="preserve">1288/2017</t>
  </si>
  <si>
    <t xml:space="preserve">CONTRERAS GAMEZ ANDRES LEONARDO</t>
  </si>
  <si>
    <t xml:space="preserve">PUEBLITOS C PAPAGOS 146   1 IV  83117</t>
  </si>
  <si>
    <t xml:space="preserve">986/2017</t>
  </si>
  <si>
    <t xml:space="preserve">TEON GUTIERREZ SILVIA</t>
  </si>
  <si>
    <t xml:space="preserve">AV SANTA CLAUDIA 20   CP 83117</t>
  </si>
  <si>
    <t xml:space="preserve">496/2009</t>
  </si>
  <si>
    <t xml:space="preserve">LOPEZ LIMON OMAR EDUARDO</t>
  </si>
  <si>
    <t xml:space="preserve">REAL DE MINAS</t>
  </si>
  <si>
    <t xml:space="preserve">AVE ING ARNULFO ARELLANO 132   CP 83285</t>
  </si>
  <si>
    <t xml:space="preserve">267/2012</t>
  </si>
  <si>
    <t xml:space="preserve">VILLAREAL PEÑA LOURDES</t>
  </si>
  <si>
    <t xml:space="preserve">SAHUARO</t>
  </si>
  <si>
    <t xml:space="preserve">ANGEL GARCIA ABURTO 1275   CP 83178</t>
  </si>
  <si>
    <t xml:space="preserve">131/2011</t>
  </si>
  <si>
    <t xml:space="preserve">AVILA ALVAREZ KARINA LORENIA</t>
  </si>
  <si>
    <t xml:space="preserve">SOLIDARIDAD</t>
  </si>
  <si>
    <t xml:space="preserve">SOLIDARIDAD SIERRA DE TEPEHUANES 14  83116</t>
  </si>
  <si>
    <t xml:space="preserve">687/2018</t>
  </si>
  <si>
    <t xml:space="preserve">ANDRADE GASTELUM JESUS ALBERTO</t>
  </si>
  <si>
    <t xml:space="preserve">VILLA DEL REAL VILLA GLADIOLA 42  83118</t>
  </si>
  <si>
    <t xml:space="preserve">1247/2012</t>
  </si>
  <si>
    <t xml:space="preserve">CAMACHO DAVILA FRANCISCO</t>
  </si>
  <si>
    <t xml:space="preserve">VILLA DEL REAL AV VILLA VERDE 16  83118</t>
  </si>
  <si>
    <t xml:space="preserve">268/2016</t>
  </si>
  <si>
    <t xml:space="preserve">CASTELO ALVAREZ MAGDALENA</t>
  </si>
  <si>
    <t xml:space="preserve">VILLA DEL REAL VILLA CAPOMO 37  83118</t>
  </si>
  <si>
    <t xml:space="preserve">125/2018</t>
  </si>
  <si>
    <t xml:space="preserve">ENRIQUEZ ELENES CARLOS</t>
  </si>
  <si>
    <t xml:space="preserve">VILLA DEL OLIVO 219   CP 83118</t>
  </si>
  <si>
    <t xml:space="preserve">981/2017</t>
  </si>
  <si>
    <t xml:space="preserve">LOPEZ FUENTES ANA LAURA</t>
  </si>
  <si>
    <t xml:space="preserve">VILLA DEL FICUS 15   CP 83118</t>
  </si>
  <si>
    <t xml:space="preserve">1842/2012</t>
  </si>
  <si>
    <t xml:space="preserve">JOHNSTON REY ALMA DELIA</t>
  </si>
  <si>
    <t xml:space="preserve">VILLA DEL ROSAL 11   CP 83106</t>
  </si>
  <si>
    <t xml:space="preserve">1850/2012</t>
  </si>
  <si>
    <t xml:space="preserve">LEYVA DURAZO EFRAIN</t>
  </si>
  <si>
    <t xml:space="preserve">VILLA SONORA</t>
  </si>
  <si>
    <t xml:space="preserve">AVEMOLINO DE CAMOU 200 200  CP 83106</t>
  </si>
  <si>
    <t xml:space="preserve">1618/2007</t>
  </si>
  <si>
    <t xml:space="preserve">PICOT HERNANDEZ JOSE GILBERTO</t>
  </si>
  <si>
    <t xml:space="preserve">VILLAS RESIDENCIAL</t>
  </si>
  <si>
    <t xml:space="preserve">VILLA DEL NORTE 52   CP 83114</t>
  </si>
  <si>
    <t xml:space="preserve">1230/2017</t>
  </si>
  <si>
    <t xml:space="preserve">JOSE GILBERTO PICOT HERNANDEZ</t>
  </si>
  <si>
    <t xml:space="preserve">ORDINARIO CIVIL - ACCIÓN VENCIMIENTO ANTICIPADO.- DESSETEC DESARROLLO DE SISTEMAS, S.A. DE C.V - - VS JOSE GILBERTO PICOT HERNANDEZ, DIANA PATRICIA MORALES GUZMAN</t>
  </si>
  <si>
    <t xml:space="preserve">Dirección</t>
  </si>
  <si>
    <t xml:space="preserve">Colonia</t>
  </si>
  <si>
    <t xml:space="preserve">Ciudad</t>
  </si>
  <si>
    <t xml:space="preserve">Sup Terreno</t>
  </si>
  <si>
    <t xml:space="preserve">Sup Construcción</t>
  </si>
  <si>
    <t xml:space="preserve">Valor Promoción Autorizada</t>
  </si>
  <si>
    <t xml:space="preserve">AV. FRANCISCO PIZARRO NO. 912, L8 MIV, FRACCIONAMIENTO CERRO COLORADO</t>
  </si>
  <si>
    <t xml:space="preserve">CERRO COLORADO</t>
  </si>
  <si>
    <t xml:space="preserve">73.42</t>
  </si>
  <si>
    <t xml:space="preserve">$1,004,000.00</t>
  </si>
  <si>
    <t xml:space="preserve">CREDITO ZENDERE</t>
  </si>
  <si>
    <t xml:space="preserve">NOMBRE ACREDITADO</t>
  </si>
  <si>
    <t xml:space="preserve">ESTADO</t>
  </si>
  <si>
    <t xml:space="preserve">C.P.</t>
  </si>
  <si>
    <t xml:space="preserve">ULTIMA ETAPA LEGAL</t>
  </si>
  <si>
    <t xml:space="preserve">ETAPA PROCESAL EN PROCESO</t>
  </si>
  <si>
    <t xml:space="preserve">No. de Archivo</t>
  </si>
  <si>
    <t xml:space="preserve">No. de Juzgado</t>
  </si>
  <si>
    <t xml:space="preserve">PRECIO FINAL</t>
  </si>
  <si>
    <t xml:space="preserve">RIOS LOPEZ DIANA SARAHI</t>
  </si>
  <si>
    <t xml:space="preserve">C. GENOVA 3410PTE L21 M03 MONTECARLO RESIDENCIAL CAJEME 85137 CAJEME SONORA</t>
  </si>
  <si>
    <t xml:space="preserve">NAINARI DEL YAQUI</t>
  </si>
  <si>
    <t xml:space="preserve">CAJEME</t>
  </si>
  <si>
    <t xml:space="preserve">SONORA</t>
  </si>
  <si>
    <t xml:space="preserve">NO APLICA</t>
  </si>
  <si>
    <t xml:space="preserve">$ 750,531.20</t>
  </si>
  <si>
    <t xml:space="preserve">MARCHENA BALLESTEROS ELLIOT DAVID</t>
  </si>
  <si>
    <t xml:space="preserve">CERRADA DE LOS GALEONES 715 SUR MANZANA</t>
  </si>
  <si>
    <t xml:space="preserve">VILLAS DEL REY</t>
  </si>
  <si>
    <t xml:space="preserve">Sentencia Firme</t>
  </si>
  <si>
    <t xml:space="preserve">88/2022</t>
  </si>
  <si>
    <t xml:space="preserve">$ 723,342.80</t>
  </si>
  <si>
    <t xml:space="preserve">RUIZ ALVAREZ ELSA EMERICELA</t>
  </si>
  <si>
    <t xml:space="preserve">CALLE DEL VIRREYNATO 3719 PTE MANZANA 77</t>
  </si>
  <si>
    <t xml:space="preserve">517/2018</t>
  </si>
  <si>
    <t xml:space="preserve">2 DE DISTRITO MERCANTIL</t>
  </si>
  <si>
    <t xml:space="preserve">$ 717,536.00</t>
  </si>
  <si>
    <t xml:space="preserve">BURCIAGA ANGULO JULIA ISABEL</t>
  </si>
  <si>
    <t xml:space="preserve">CERRADA NUEVA GRANADA 571 SUR</t>
  </si>
  <si>
    <t xml:space="preserve">VILLA DEL REY SECCION COLONIAL</t>
  </si>
  <si>
    <t xml:space="preserve">Asignacion/Preparacion Demanda</t>
  </si>
  <si>
    <t xml:space="preserve">Notificacion de Cesion (litigio Zendere)</t>
  </si>
  <si>
    <t xml:space="preserve">881/2021</t>
  </si>
  <si>
    <t xml:space="preserve">39 CIVIL</t>
  </si>
  <si>
    <t xml:space="preserve">$ 448,973.60</t>
  </si>
  <si>
    <t xml:space="preserve">AYALA DIAZ LUIS</t>
  </si>
  <si>
    <t xml:space="preserve">DE LOS ESCUDOS 3844 PTE L 56 MZ 87</t>
  </si>
  <si>
    <t xml:space="preserve">VILLAS DEL REY SECCION COLONIAL</t>
  </si>
  <si>
    <t xml:space="preserve">$ 428,927.60</t>
  </si>
  <si>
    <t xml:space="preserve">URIARTE VILLA MARIA ANTONIETA</t>
  </si>
  <si>
    <t xml:space="preserve">CALLE DE LA CORONA NUMERO 3734 MANZANA 99 LOTE 36</t>
  </si>
  <si>
    <t xml:space="preserve">VILLA DEL REY SECCIÓN COLONIAL</t>
  </si>
  <si>
    <t xml:space="preserve">Notificación de la Cesion</t>
  </si>
  <si>
    <t xml:space="preserve">Periodo Probatorio</t>
  </si>
  <si>
    <t xml:space="preserve">83/2019</t>
  </si>
  <si>
    <t xml:space="preserve">7 CIVIL</t>
  </si>
  <si>
    <t xml:space="preserve">$ 703,281.20</t>
  </si>
  <si>
    <t xml:space="preserve">MORALES SAUCEDA MARIA TERESA</t>
  </si>
  <si>
    <t xml:space="preserve">CONSTANTINOPLA 3723 PTE MANZANA 60 LOTE</t>
  </si>
  <si>
    <t xml:space="preserve">Presentacion de Demanda</t>
  </si>
  <si>
    <t xml:space="preserve">153/2022</t>
  </si>
  <si>
    <t xml:space="preserve">5 CIVIL</t>
  </si>
  <si>
    <t xml:space="preserve">$ 749,865.20</t>
  </si>
  <si>
    <t xml:space="preserve">CUADRAS HIGUERA NORMA ALICIA</t>
  </si>
  <si>
    <t xml:space="preserve">MONT BLANC OTE 1915</t>
  </si>
  <si>
    <t xml:space="preserve">LINDAVISTA</t>
  </si>
  <si>
    <t xml:space="preserve">356/2022</t>
  </si>
  <si>
    <t xml:space="preserve">4°</t>
  </si>
  <si>
    <t xml:space="preserve">$ 237,380.00</t>
  </si>
  <si>
    <t xml:space="preserve">JARA CORONADO OSCAR ARIEL</t>
  </si>
  <si>
    <t xml:space="preserve">PRIVADA FRAGA 3521 PTE LOTE 1 MZ 38</t>
  </si>
  <si>
    <t xml:space="preserve">453/2021</t>
  </si>
  <si>
    <t xml:space="preserve">16° MERCANTIL</t>
  </si>
  <si>
    <t xml:space="preserve">$ 416,327.60</t>
  </si>
  <si>
    <t xml:space="preserve">ROBLES HURTADO RAMONA</t>
  </si>
  <si>
    <t xml:space="preserve">AV. PALOS VERDES NO. 514 NTE</t>
  </si>
  <si>
    <t xml:space="preserve">973/2018</t>
  </si>
  <si>
    <t xml:space="preserve">$ 374,412.80</t>
  </si>
  <si>
    <t xml:space="preserve">RAMIREZ FLORES RAUL</t>
  </si>
  <si>
    <t xml:space="preserve">CALLE ARCADIA 2026 OTE, LT 07, MZ 06</t>
  </si>
  <si>
    <t xml:space="preserve">FRACCIONAMIENTO LOS ANGELES</t>
  </si>
  <si>
    <t xml:space="preserve">$ 471,140.00</t>
  </si>
  <si>
    <t xml:space="preserve">MONTIEL ESCALANTE SARA</t>
  </si>
  <si>
    <t xml:space="preserve">CALLE DE LA CORORNA 3717 PTE MANZANA 101</t>
  </si>
  <si>
    <t xml:space="preserve">$ 411,833.60</t>
  </si>
  <si>
    <t xml:space="preserve">.</t>
  </si>
  <si>
    <t xml:space="preserve">OCTUBRE</t>
  </si>
  <si>
    <t xml:space="preserve">  </t>
  </si>
  <si>
    <t xml:space="preserve">NOV-DIC</t>
  </si>
</sst>
</file>

<file path=xl/styles.xml><?xml version="1.0" encoding="utf-8"?>
<styleSheet xmlns="http://schemas.openxmlformats.org/spreadsheetml/2006/main">
  <numFmts count="6">
    <numFmt numFmtId="164" formatCode="General"/>
    <numFmt numFmtId="165" formatCode="@"/>
    <numFmt numFmtId="166" formatCode="\$#,##0.00"/>
    <numFmt numFmtId="167" formatCode="#,##0.00"/>
    <numFmt numFmtId="168" formatCode="#,##0"/>
    <numFmt numFmtId="169" formatCode="General"/>
  </numFmts>
  <fonts count="24">
    <font>
      <sz val="11"/>
      <color rgb="FF000000"/>
      <name val="Calibri"/>
      <family val="0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2"/>
      <color rgb="FF000000"/>
      <name val="Arial"/>
      <family val="0"/>
    </font>
    <font>
      <b val="true"/>
      <sz val="12"/>
      <color rgb="FF000000"/>
      <name val="Calibri"/>
      <family val="0"/>
    </font>
    <font>
      <b val="true"/>
      <sz val="11"/>
      <color rgb="FF000000"/>
      <name val="Arial"/>
      <family val="0"/>
    </font>
    <font>
      <sz val="11"/>
      <color rgb="FF000000"/>
      <name val="Arial"/>
      <family val="0"/>
    </font>
    <font>
      <b val="true"/>
      <sz val="11"/>
      <color rgb="FF000000"/>
      <name val="Calibri"/>
      <family val="0"/>
    </font>
    <font>
      <sz val="11"/>
      <color rgb="FF002060"/>
      <name val="Arial"/>
      <family val="0"/>
    </font>
    <font>
      <sz val="11"/>
      <color rgb="FF38761D"/>
      <name val="Arial"/>
      <family val="0"/>
    </font>
    <font>
      <b val="true"/>
      <sz val="10"/>
      <color rgb="FF000000"/>
      <name val="Arial"/>
      <family val="0"/>
    </font>
    <font>
      <b val="true"/>
      <sz val="7"/>
      <color rgb="FF000000"/>
      <name val="Arial"/>
      <family val="0"/>
    </font>
    <font>
      <sz val="7"/>
      <color rgb="FF000000"/>
      <name val="Arial"/>
      <family val="0"/>
    </font>
    <font>
      <sz val="7"/>
      <color rgb="FFFF0000"/>
      <name val="Arial"/>
      <family val="0"/>
    </font>
    <font>
      <sz val="11"/>
      <color rgb="FFFF0000"/>
      <name val="Arial"/>
      <family val="0"/>
    </font>
    <font>
      <sz val="8"/>
      <color rgb="FF000000"/>
      <name val="Calibri"/>
      <family val="0"/>
    </font>
    <font>
      <b val="true"/>
      <sz val="8"/>
      <color rgb="FFFFFFFF"/>
      <name val="Calibri"/>
      <family val="0"/>
    </font>
    <font>
      <b val="true"/>
      <sz val="8"/>
      <color rgb="FF00007D"/>
      <name val="Arial"/>
      <family val="0"/>
    </font>
    <font>
      <b val="true"/>
      <sz val="11"/>
      <color rgb="FFFFFFFF"/>
      <name val="Calibri"/>
      <family val="2"/>
    </font>
    <font>
      <sz val="11"/>
      <color rgb="FF000000"/>
      <name val="Calibri"/>
      <family val="2"/>
    </font>
    <font>
      <b val="true"/>
      <sz val="9"/>
      <color rgb="FF000000"/>
      <name val="Calibri"/>
      <family val="2"/>
    </font>
    <font>
      <b val="true"/>
      <sz val="9"/>
      <color rgb="FFFFFFFF"/>
      <name val="Calibri"/>
      <family val="2"/>
    </font>
    <font>
      <sz val="9"/>
      <color rgb="FF000000"/>
      <name val="Calibri"/>
      <family val="2"/>
    </font>
  </fonts>
  <fills count="14">
    <fill>
      <patternFill patternType="none"/>
    </fill>
    <fill>
      <patternFill patternType="gray125"/>
    </fill>
    <fill>
      <patternFill patternType="solid">
        <fgColor rgb="FFFFFF00"/>
        <bgColor rgb="FFFFFF0B"/>
      </patternFill>
    </fill>
    <fill>
      <patternFill patternType="solid">
        <fgColor rgb="FFFFF2CC"/>
        <bgColor rgb="FFFFFFFF"/>
      </patternFill>
    </fill>
    <fill>
      <patternFill patternType="solid">
        <fgColor rgb="FFD9EAD3"/>
        <bgColor rgb="FFFFF2CC"/>
      </patternFill>
    </fill>
    <fill>
      <patternFill patternType="solid">
        <fgColor rgb="FFFFFFFF"/>
        <bgColor rgb="FFFFF2CC"/>
      </patternFill>
    </fill>
    <fill>
      <patternFill patternType="solid">
        <fgColor rgb="FF149FEC"/>
        <bgColor rgb="FF008080"/>
      </patternFill>
    </fill>
    <fill>
      <patternFill patternType="solid">
        <fgColor rgb="FF7C8695"/>
        <bgColor rgb="FF9A9A9A"/>
      </patternFill>
    </fill>
    <fill>
      <patternFill patternType="solid">
        <fgColor rgb="FFFFFF0B"/>
        <bgColor rgb="FFFFFF00"/>
      </patternFill>
    </fill>
    <fill>
      <patternFill patternType="solid">
        <fgColor rgb="FF4472C4"/>
        <bgColor rgb="FF6495ED"/>
      </patternFill>
    </fill>
    <fill>
      <patternFill patternType="solid">
        <fgColor rgb="FF6495ED"/>
        <bgColor rgb="FF8EAADB"/>
      </patternFill>
    </fill>
    <fill>
      <patternFill patternType="solid">
        <fgColor rgb="FF8EAADB"/>
        <bgColor rgb="FFAAAAAA"/>
      </patternFill>
    </fill>
    <fill>
      <patternFill patternType="solid">
        <fgColor rgb="FF002060"/>
        <bgColor rgb="FF00007D"/>
      </patternFill>
    </fill>
    <fill>
      <patternFill patternType="solid">
        <fgColor rgb="FFA9CD90"/>
        <bgColor rgb="FFCCCCCC"/>
      </patternFill>
    </fill>
  </fills>
  <borders count="24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/>
      <right style="thin"/>
      <top/>
      <bottom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/>
      <right style="thin"/>
      <top/>
      <bottom style="thin"/>
      <diagonal/>
    </border>
    <border diagonalUp="false" diagonalDown="false">
      <left style="thin">
        <color rgb="FF9A9A9A"/>
      </left>
      <right style="thin"/>
      <top style="thin">
        <color rgb="FF9A9A9A"/>
      </top>
      <bottom style="thin"/>
      <diagonal/>
    </border>
    <border diagonalUp="false" diagonalDown="false">
      <left style="thin"/>
      <right style="thin"/>
      <top style="thin">
        <color rgb="FF9A9A9A"/>
      </top>
      <bottom style="thin"/>
      <diagonal/>
    </border>
    <border diagonalUp="false" diagonalDown="false">
      <left style="thin"/>
      <right style="thin"/>
      <top/>
      <bottom/>
      <diagonal/>
    </border>
    <border diagonalUp="false" diagonalDown="false">
      <left style="thin"/>
      <right style="thin">
        <color rgb="FF9A9A9A"/>
      </right>
      <top style="medium">
        <color rgb="FF6D6D6D"/>
      </top>
      <bottom style="medium">
        <color rgb="FF6D6D6D"/>
      </bottom>
      <diagonal/>
    </border>
    <border diagonalUp="false" diagonalDown="false">
      <left style="thin">
        <color rgb="FF9A9A9A"/>
      </left>
      <right style="thin">
        <color rgb="FF9A9A9A"/>
      </right>
      <top style="thin"/>
      <bottom style="thin">
        <color rgb="FF9A9A9A"/>
      </bottom>
      <diagonal/>
    </border>
    <border diagonalUp="false" diagonalDown="false">
      <left style="thin">
        <color rgb="FF9A9A9A"/>
      </left>
      <right style="thin">
        <color rgb="FF9A9A9A"/>
      </right>
      <top/>
      <bottom style="thin">
        <color rgb="FF9A9A9A"/>
      </bottom>
      <diagonal/>
    </border>
    <border diagonalUp="false" diagonalDown="false">
      <left style="thin">
        <color rgb="FF9A9A9A"/>
      </left>
      <right style="thin">
        <color rgb="FF9A9A9A"/>
      </right>
      <top style="medium">
        <color rgb="FF6D6D6D"/>
      </top>
      <bottom style="thin">
        <color rgb="FF9A9A9A"/>
      </bottom>
      <diagonal/>
    </border>
    <border diagonalUp="false" diagonalDown="false">
      <left style="thin">
        <color rgb="FF9A9A9A"/>
      </left>
      <right style="thin">
        <color rgb="FF9A9A9A"/>
      </right>
      <top style="thin">
        <color rgb="FF9A9A9A"/>
      </top>
      <bottom style="thin">
        <color rgb="FF9A9A9A"/>
      </bottom>
      <diagonal/>
    </border>
    <border diagonalUp="false" diagonalDown="false">
      <left style="medium">
        <color rgb="FFFFFFFF"/>
      </left>
      <right style="medium">
        <color rgb="FFFFFFFF"/>
      </right>
      <top style="medium">
        <color rgb="FFCCCCCC"/>
      </top>
      <bottom style="thick">
        <color rgb="FFFFFFFF"/>
      </bottom>
      <diagonal/>
    </border>
    <border diagonalUp="false" diagonalDown="false">
      <left style="medium">
        <color rgb="FFCCCCCC"/>
      </left>
      <right style="medium">
        <color rgb="FFFFFFFF"/>
      </right>
      <top style="medium">
        <color rgb="FFCCCCCC"/>
      </top>
      <bottom style="thick">
        <color rgb="FFFFFFFF"/>
      </bottom>
      <diagonal/>
    </border>
    <border diagonalUp="false" diagonalDown="false">
      <left style="medium">
        <color rgb="FFCCCCCC"/>
      </left>
      <right style="thick">
        <color rgb="FFFFFFFF"/>
      </right>
      <top style="medium">
        <color rgb="FFCCCCCC"/>
      </top>
      <bottom style="thick">
        <color rgb="FFFFFFFF"/>
      </bottom>
      <diagonal/>
    </border>
    <border diagonalUp="false" diagonalDown="false">
      <left style="medium">
        <color rgb="FFCCCCCC"/>
      </left>
      <right style="thick">
        <color rgb="FFFFFFFF"/>
      </right>
      <top style="medium">
        <color rgb="FFCCCCCC"/>
      </top>
      <bottom style="medium">
        <color rgb="FFCCCCCC"/>
      </bottom>
      <diagonal/>
    </border>
    <border diagonalUp="false" diagonalDown="false">
      <left style="medium">
        <color rgb="FFAAAAAA"/>
      </left>
      <right style="medium">
        <color rgb="FFAAAAAA"/>
      </right>
      <top style="medium">
        <color rgb="FFAAAAAA"/>
      </top>
      <bottom style="medium">
        <color rgb="FFAAAAAA"/>
      </bottom>
      <diagonal/>
    </border>
    <border diagonalUp="false" diagonalDown="false">
      <left style="medium">
        <color rgb="FFCCCCCC"/>
      </left>
      <right style="medium">
        <color rgb="FFAAAAAA"/>
      </right>
      <top style="medium">
        <color rgb="FFAAAAAA"/>
      </top>
      <bottom style="medium">
        <color rgb="FFAAAAAA"/>
      </bottom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medium">
        <color rgb="FFCCCCCC"/>
      </left>
      <right style="medium"/>
      <top style="medium"/>
      <bottom style="medium"/>
      <diagonal/>
    </border>
    <border diagonalUp="false" diagonalDown="false">
      <left style="medium">
        <color rgb="FFCCCCCC"/>
      </left>
      <right style="medium"/>
      <top style="medium">
        <color rgb="FFCCCCCC"/>
      </top>
      <bottom style="medium"/>
      <diagonal/>
    </border>
    <border diagonalUp="false" diagonalDown="false">
      <left style="medium"/>
      <right style="medium"/>
      <top style="medium">
        <color rgb="FFCCCCCC"/>
      </top>
      <bottom style="medium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9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2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2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2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3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3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7" fillId="3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0" fillId="3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3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4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3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3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7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7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4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true" indent="0" shrinkToFit="false"/>
      <protection locked="true" hidden="false"/>
    </xf>
    <xf numFmtId="165" fontId="0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3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3" borderId="0" xfId="0" applyFont="fals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6" fillId="5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5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7" fillId="5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0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5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1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7" fontId="11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11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1" fillId="2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12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3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4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13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7" fontId="7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6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12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3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7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3" borderId="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5" fontId="14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2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4" fillId="5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5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6" fillId="6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6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7" fillId="7" borderId="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8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18" fillId="5" borderId="9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16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16" fillId="0" borderId="1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16" fillId="0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1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16" fillId="0" borderId="1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9" fillId="9" borderId="1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19" fillId="9" borderId="15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19" fillId="9" borderId="16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19" fillId="9" borderId="17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0" fillId="0" borderId="18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20" fillId="0" borderId="19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8" fontId="20" fillId="0" borderId="19" xfId="0" applyFont="true" applyBorder="true" applyAlignment="true" applyProtection="false">
      <alignment horizontal="right" vertical="bottom" textRotation="0" wrapText="true" indent="0" shrinkToFit="false"/>
      <protection locked="true" hidden="false"/>
    </xf>
    <xf numFmtId="164" fontId="20" fillId="0" borderId="19" xfId="0" applyFont="true" applyBorder="true" applyAlignment="true" applyProtection="false">
      <alignment horizontal="right" vertical="bottom" textRotation="0" wrapText="true" indent="0" shrinkToFit="false"/>
      <protection locked="true" hidden="false"/>
    </xf>
    <xf numFmtId="164" fontId="21" fillId="10" borderId="2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1" fillId="11" borderId="2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1" fillId="10" borderId="2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2" fillId="12" borderId="2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1" fillId="13" borderId="22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3" fillId="5" borderId="23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3" fillId="5" borderId="22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0" fillId="5" borderId="22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11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2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9" fontId="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9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6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9" fontId="0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5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5" fontId="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38761D"/>
      <rgbColor rgb="FF00007D"/>
      <rgbColor rgb="FF808000"/>
      <rgbColor rgb="FF800080"/>
      <rgbColor rgb="FF008080"/>
      <rgbColor rgb="FFCCCCCC"/>
      <rgbColor rgb="FF7C8695"/>
      <rgbColor rgb="FF8EAADB"/>
      <rgbColor rgb="FF993366"/>
      <rgbColor rgb="FFFFF2CC"/>
      <rgbColor rgb="FFCCFFFF"/>
      <rgbColor rgb="FF660066"/>
      <rgbColor rgb="FFFF8080"/>
      <rgbColor rgb="FF0066CC"/>
      <rgbColor rgb="FFCCCCFF"/>
      <rgbColor rgb="FF000080"/>
      <rgbColor rgb="FFFF00FF"/>
      <rgbColor rgb="FFFFFF0B"/>
      <rgbColor rgb="FF00FFFF"/>
      <rgbColor rgb="FF800080"/>
      <rgbColor rgb="FF800000"/>
      <rgbColor rgb="FF008080"/>
      <rgbColor rgb="FF0000FF"/>
      <rgbColor rgb="FF149FEC"/>
      <rgbColor rgb="FFCCFFFF"/>
      <rgbColor rgb="FFD9EAD3"/>
      <rgbColor rgb="FFFFFF99"/>
      <rgbColor rgb="FFA9CD90"/>
      <rgbColor rgb="FFFF99CC"/>
      <rgbColor rgb="FFAAAAAA"/>
      <rgbColor rgb="FFFFCC99"/>
      <rgbColor rgb="FF4472C4"/>
      <rgbColor rgb="FF6495ED"/>
      <rgbColor rgb="FF99CC00"/>
      <rgbColor rgb="FFFFCC00"/>
      <rgbColor rgb="FFFF9900"/>
      <rgbColor rgb="FFFF6600"/>
      <rgbColor rgb="FF6D6D6D"/>
      <rgbColor rgb="FF9A9A9A"/>
      <rgbColor rgb="FF002060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49.jpeg"/><Relationship Id="rId2" Type="http://schemas.openxmlformats.org/officeDocument/2006/relationships/image" Target="../media/image50.jpeg"/><Relationship Id="rId3" Type="http://schemas.openxmlformats.org/officeDocument/2006/relationships/image" Target="../media/image51.jpeg"/><Relationship Id="rId4" Type="http://schemas.openxmlformats.org/officeDocument/2006/relationships/image" Target="../media/image52.jpeg"/><Relationship Id="rId5" Type="http://schemas.openxmlformats.org/officeDocument/2006/relationships/image" Target="../media/image53.jpeg"/><Relationship Id="rId6" Type="http://schemas.openxmlformats.org/officeDocument/2006/relationships/image" Target="../media/image54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55.jpeg"/><Relationship Id="rId2" Type="http://schemas.openxmlformats.org/officeDocument/2006/relationships/image" Target="../media/image56.jpeg"/><Relationship Id="rId3" Type="http://schemas.openxmlformats.org/officeDocument/2006/relationships/image" Target="../media/image57.jpeg"/><Relationship Id="rId4" Type="http://schemas.openxmlformats.org/officeDocument/2006/relationships/image" Target="../media/image58.jpeg"/><Relationship Id="rId5" Type="http://schemas.openxmlformats.org/officeDocument/2006/relationships/image" Target="../media/image59.jpeg"/><Relationship Id="rId6" Type="http://schemas.openxmlformats.org/officeDocument/2006/relationships/image" Target="../media/image60.jpeg"/><Relationship Id="rId7" Type="http://schemas.openxmlformats.org/officeDocument/2006/relationships/image" Target="../media/image61.jpeg"/><Relationship Id="rId8" Type="http://schemas.openxmlformats.org/officeDocument/2006/relationships/image" Target="../media/image62.png"/><Relationship Id="rId9" Type="http://schemas.openxmlformats.org/officeDocument/2006/relationships/image" Target="../media/image63.jpeg"/><Relationship Id="rId10" Type="http://schemas.openxmlformats.org/officeDocument/2006/relationships/image" Target="../media/image64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15</xdr:col>
      <xdr:colOff>720</xdr:colOff>
      <xdr:row>3</xdr:row>
      <xdr:rowOff>0</xdr:rowOff>
    </xdr:from>
    <xdr:to>
      <xdr:col>15</xdr:col>
      <xdr:colOff>1724040</xdr:colOff>
      <xdr:row>3</xdr:row>
      <xdr:rowOff>1285560</xdr:rowOff>
    </xdr:to>
    <xdr:pic>
      <xdr:nvPicPr>
        <xdr:cNvPr id="0" name="image7.jpg" descr=""/>
        <xdr:cNvPicPr/>
      </xdr:nvPicPr>
      <xdr:blipFill>
        <a:blip r:embed="rId1"/>
        <a:stretch/>
      </xdr:blipFill>
      <xdr:spPr>
        <a:xfrm>
          <a:off x="12536640" y="2495520"/>
          <a:ext cx="1723320" cy="128556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4</xdr:row>
      <xdr:rowOff>1080</xdr:rowOff>
    </xdr:from>
    <xdr:to>
      <xdr:col>15</xdr:col>
      <xdr:colOff>1714680</xdr:colOff>
      <xdr:row>4</xdr:row>
      <xdr:rowOff>1286280</xdr:rowOff>
    </xdr:to>
    <xdr:pic>
      <xdr:nvPicPr>
        <xdr:cNvPr id="1" name="image8.jpg" descr=""/>
        <xdr:cNvPicPr/>
      </xdr:nvPicPr>
      <xdr:blipFill>
        <a:blip r:embed="rId2"/>
        <a:stretch/>
      </xdr:blipFill>
      <xdr:spPr>
        <a:xfrm>
          <a:off x="12536640" y="4010760"/>
          <a:ext cx="1713960" cy="12852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9</xdr:row>
      <xdr:rowOff>0</xdr:rowOff>
    </xdr:from>
    <xdr:to>
      <xdr:col>15</xdr:col>
      <xdr:colOff>1343160</xdr:colOff>
      <xdr:row>9</xdr:row>
      <xdr:rowOff>1714320</xdr:rowOff>
    </xdr:to>
    <xdr:pic>
      <xdr:nvPicPr>
        <xdr:cNvPr id="2" name="image10.jpg" descr=""/>
        <xdr:cNvPicPr/>
      </xdr:nvPicPr>
      <xdr:blipFill>
        <a:blip r:embed="rId3"/>
        <a:stretch/>
      </xdr:blipFill>
      <xdr:spPr>
        <a:xfrm>
          <a:off x="12536640" y="7419960"/>
          <a:ext cx="1342440" cy="171432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10</xdr:row>
      <xdr:rowOff>1080</xdr:rowOff>
    </xdr:from>
    <xdr:to>
      <xdr:col>15</xdr:col>
      <xdr:colOff>838080</xdr:colOff>
      <xdr:row>10</xdr:row>
      <xdr:rowOff>1305360</xdr:rowOff>
    </xdr:to>
    <xdr:pic>
      <xdr:nvPicPr>
        <xdr:cNvPr id="3" name="image12.jpg" descr=""/>
        <xdr:cNvPicPr/>
      </xdr:nvPicPr>
      <xdr:blipFill>
        <a:blip r:embed="rId4"/>
        <a:stretch/>
      </xdr:blipFill>
      <xdr:spPr>
        <a:xfrm>
          <a:off x="12536640" y="9135360"/>
          <a:ext cx="837360" cy="130428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12</xdr:row>
      <xdr:rowOff>360</xdr:rowOff>
    </xdr:from>
    <xdr:to>
      <xdr:col>15</xdr:col>
      <xdr:colOff>1724040</xdr:colOff>
      <xdr:row>12</xdr:row>
      <xdr:rowOff>2295360</xdr:rowOff>
    </xdr:to>
    <xdr:pic>
      <xdr:nvPicPr>
        <xdr:cNvPr id="4" name="image3.jpg" descr=""/>
        <xdr:cNvPicPr/>
      </xdr:nvPicPr>
      <xdr:blipFill>
        <a:blip r:embed="rId5"/>
        <a:stretch/>
      </xdr:blipFill>
      <xdr:spPr>
        <a:xfrm>
          <a:off x="12536640" y="10773000"/>
          <a:ext cx="1723320" cy="2295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14</xdr:row>
      <xdr:rowOff>1080</xdr:rowOff>
    </xdr:from>
    <xdr:to>
      <xdr:col>15</xdr:col>
      <xdr:colOff>1724040</xdr:colOff>
      <xdr:row>14</xdr:row>
      <xdr:rowOff>1286280</xdr:rowOff>
    </xdr:to>
    <xdr:pic>
      <xdr:nvPicPr>
        <xdr:cNvPr id="5" name="image2.jpg" descr=""/>
        <xdr:cNvPicPr/>
      </xdr:nvPicPr>
      <xdr:blipFill>
        <a:blip r:embed="rId6"/>
        <a:stretch/>
      </xdr:blipFill>
      <xdr:spPr>
        <a:xfrm>
          <a:off x="12536640" y="13154760"/>
          <a:ext cx="1723320" cy="128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15</xdr:col>
      <xdr:colOff>720</xdr:colOff>
      <xdr:row>3</xdr:row>
      <xdr:rowOff>0</xdr:rowOff>
    </xdr:from>
    <xdr:to>
      <xdr:col>15</xdr:col>
      <xdr:colOff>1752840</xdr:colOff>
      <xdr:row>3</xdr:row>
      <xdr:rowOff>1800000</xdr:rowOff>
    </xdr:to>
    <xdr:pic>
      <xdr:nvPicPr>
        <xdr:cNvPr id="6" name="image5.jpg" descr=""/>
        <xdr:cNvPicPr/>
      </xdr:nvPicPr>
      <xdr:blipFill>
        <a:blip r:embed="rId1"/>
        <a:stretch/>
      </xdr:blipFill>
      <xdr:spPr>
        <a:xfrm>
          <a:off x="36533880" y="4076640"/>
          <a:ext cx="1752120" cy="1800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4</xdr:row>
      <xdr:rowOff>720</xdr:rowOff>
    </xdr:from>
    <xdr:to>
      <xdr:col>15</xdr:col>
      <xdr:colOff>1705320</xdr:colOff>
      <xdr:row>4</xdr:row>
      <xdr:rowOff>1800720</xdr:rowOff>
    </xdr:to>
    <xdr:pic>
      <xdr:nvPicPr>
        <xdr:cNvPr id="7" name="image14.jpg" descr=""/>
        <xdr:cNvPicPr/>
      </xdr:nvPicPr>
      <xdr:blipFill>
        <a:blip r:embed="rId2"/>
        <a:stretch/>
      </xdr:blipFill>
      <xdr:spPr>
        <a:xfrm>
          <a:off x="36533880" y="5877360"/>
          <a:ext cx="1704600" cy="1800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8</xdr:row>
      <xdr:rowOff>0</xdr:rowOff>
    </xdr:from>
    <xdr:to>
      <xdr:col>15</xdr:col>
      <xdr:colOff>1648080</xdr:colOff>
      <xdr:row>8</xdr:row>
      <xdr:rowOff>1800000</xdr:rowOff>
    </xdr:to>
    <xdr:pic>
      <xdr:nvPicPr>
        <xdr:cNvPr id="8" name="image6.jpg" descr=""/>
        <xdr:cNvPicPr/>
      </xdr:nvPicPr>
      <xdr:blipFill>
        <a:blip r:embed="rId3"/>
        <a:stretch/>
      </xdr:blipFill>
      <xdr:spPr>
        <a:xfrm>
          <a:off x="36533880" y="13077720"/>
          <a:ext cx="1647360" cy="1800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9</xdr:row>
      <xdr:rowOff>720</xdr:rowOff>
    </xdr:from>
    <xdr:to>
      <xdr:col>15</xdr:col>
      <xdr:colOff>1648080</xdr:colOff>
      <xdr:row>9</xdr:row>
      <xdr:rowOff>1800720</xdr:rowOff>
    </xdr:to>
    <xdr:pic>
      <xdr:nvPicPr>
        <xdr:cNvPr id="9" name="image11.jpg" descr=""/>
        <xdr:cNvPicPr/>
      </xdr:nvPicPr>
      <xdr:blipFill>
        <a:blip r:embed="rId4"/>
        <a:stretch/>
      </xdr:blipFill>
      <xdr:spPr>
        <a:xfrm>
          <a:off x="36533880" y="14878440"/>
          <a:ext cx="1647360" cy="1800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16</xdr:row>
      <xdr:rowOff>0</xdr:rowOff>
    </xdr:from>
    <xdr:to>
      <xdr:col>15</xdr:col>
      <xdr:colOff>1343520</xdr:colOff>
      <xdr:row>16</xdr:row>
      <xdr:rowOff>1800000</xdr:rowOff>
    </xdr:to>
    <xdr:pic>
      <xdr:nvPicPr>
        <xdr:cNvPr id="10" name="image9.jpg" descr=""/>
        <xdr:cNvPicPr/>
      </xdr:nvPicPr>
      <xdr:blipFill>
        <a:blip r:embed="rId5"/>
        <a:stretch/>
      </xdr:blipFill>
      <xdr:spPr>
        <a:xfrm>
          <a:off x="36533880" y="27479520"/>
          <a:ext cx="1342800" cy="1800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17</xdr:row>
      <xdr:rowOff>720</xdr:rowOff>
    </xdr:from>
    <xdr:to>
      <xdr:col>15</xdr:col>
      <xdr:colOff>1229040</xdr:colOff>
      <xdr:row>17</xdr:row>
      <xdr:rowOff>1638720</xdr:rowOff>
    </xdr:to>
    <xdr:pic>
      <xdr:nvPicPr>
        <xdr:cNvPr id="11" name="image4.jpg" descr=""/>
        <xdr:cNvPicPr/>
      </xdr:nvPicPr>
      <xdr:blipFill>
        <a:blip r:embed="rId6"/>
        <a:stretch/>
      </xdr:blipFill>
      <xdr:spPr>
        <a:xfrm>
          <a:off x="36533880" y="29280240"/>
          <a:ext cx="1228320" cy="1638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21</xdr:row>
      <xdr:rowOff>720</xdr:rowOff>
    </xdr:from>
    <xdr:to>
      <xdr:col>15</xdr:col>
      <xdr:colOff>1838520</xdr:colOff>
      <xdr:row>21</xdr:row>
      <xdr:rowOff>1800720</xdr:rowOff>
    </xdr:to>
    <xdr:pic>
      <xdr:nvPicPr>
        <xdr:cNvPr id="12" name="image1.jpg" descr=""/>
        <xdr:cNvPicPr/>
      </xdr:nvPicPr>
      <xdr:blipFill>
        <a:blip r:embed="rId7"/>
        <a:stretch/>
      </xdr:blipFill>
      <xdr:spPr>
        <a:xfrm>
          <a:off x="36533880" y="36319320"/>
          <a:ext cx="1837800" cy="1800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23</xdr:row>
      <xdr:rowOff>720</xdr:rowOff>
    </xdr:from>
    <xdr:to>
      <xdr:col>15</xdr:col>
      <xdr:colOff>2752920</xdr:colOff>
      <xdr:row>23</xdr:row>
      <xdr:rowOff>1800720</xdr:rowOff>
    </xdr:to>
    <xdr:pic>
      <xdr:nvPicPr>
        <xdr:cNvPr id="13" name="image16.png" descr=""/>
        <xdr:cNvPicPr/>
      </xdr:nvPicPr>
      <xdr:blipFill>
        <a:blip r:embed="rId8"/>
        <a:stretch/>
      </xdr:blipFill>
      <xdr:spPr>
        <a:xfrm>
          <a:off x="36533880" y="39919680"/>
          <a:ext cx="2752200" cy="1800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24</xdr:row>
      <xdr:rowOff>720</xdr:rowOff>
    </xdr:from>
    <xdr:to>
      <xdr:col>15</xdr:col>
      <xdr:colOff>1343520</xdr:colOff>
      <xdr:row>24</xdr:row>
      <xdr:rowOff>1800720</xdr:rowOff>
    </xdr:to>
    <xdr:pic>
      <xdr:nvPicPr>
        <xdr:cNvPr id="14" name="image15.jpg" descr=""/>
        <xdr:cNvPicPr/>
      </xdr:nvPicPr>
      <xdr:blipFill>
        <a:blip r:embed="rId9"/>
        <a:stretch/>
      </xdr:blipFill>
      <xdr:spPr>
        <a:xfrm>
          <a:off x="36533880" y="41720040"/>
          <a:ext cx="1342800" cy="18000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15</xdr:col>
      <xdr:colOff>720</xdr:colOff>
      <xdr:row>25</xdr:row>
      <xdr:rowOff>0</xdr:rowOff>
    </xdr:from>
    <xdr:to>
      <xdr:col>15</xdr:col>
      <xdr:colOff>1524240</xdr:colOff>
      <xdr:row>25</xdr:row>
      <xdr:rowOff>1800000</xdr:rowOff>
    </xdr:to>
    <xdr:pic>
      <xdr:nvPicPr>
        <xdr:cNvPr id="15" name="image13.jpg" descr=""/>
        <xdr:cNvPicPr/>
      </xdr:nvPicPr>
      <xdr:blipFill>
        <a:blip r:embed="rId10"/>
        <a:stretch/>
      </xdr:blipFill>
      <xdr:spPr>
        <a:xfrm>
          <a:off x="36533880" y="43519680"/>
          <a:ext cx="1523520" cy="180000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true">
    <pageSetUpPr fitToPage="false"/>
  </sheetPr>
  <dimension ref="A1:P18"/>
  <sheetViews>
    <sheetView showFormulas="false" showGridLines="true" showRowColHeaders="true" showZeros="true" rightToLeft="false" tabSelected="false" showOutlineSymbols="true" defaultGridColor="true" view="normal" topLeftCell="A5" colorId="64" zoomScale="100" zoomScaleNormal="100" zoomScalePageLayoutView="100" workbookViewId="0">
      <selection pane="topLeft" activeCell="N9" activeCellId="0" sqref="N9"/>
    </sheetView>
  </sheetViews>
  <sheetFormatPr defaultColWidth="9.14453125" defaultRowHeight="15" zeroHeight="false" outlineLevelRow="0" outlineLevelCol="0"/>
  <cols>
    <col collapsed="false" customWidth="true" hidden="false" outlineLevel="0" max="1" min="1" style="0" width="25.85"/>
    <col collapsed="false" customWidth="true" hidden="false" outlineLevel="0" max="2" min="2" style="0" width="29.42"/>
    <col collapsed="false" customWidth="true" hidden="true" outlineLevel="0" max="3" min="3" style="0" width="29.14"/>
    <col collapsed="false" customWidth="true" hidden="true" outlineLevel="0" max="4" min="4" style="0" width="29.42"/>
    <col collapsed="false" customWidth="true" hidden="true" outlineLevel="0" max="5" min="5" style="0" width="29.29"/>
    <col collapsed="false" customWidth="true" hidden="true" outlineLevel="0" max="7" min="6" style="0" width="29.42"/>
    <col collapsed="false" customWidth="true" hidden="true" outlineLevel="0" max="8" min="8" style="0" width="25.28"/>
    <col collapsed="false" customWidth="true" hidden="true" outlineLevel="0" max="12" min="9" style="0" width="34.14"/>
    <col collapsed="false" customWidth="true" hidden="false" outlineLevel="0" max="13" min="13" style="0" width="29.29"/>
    <col collapsed="false" customWidth="true" hidden="false" outlineLevel="0" max="14" min="14" style="0" width="29.42"/>
    <col collapsed="false" customWidth="true" hidden="false" outlineLevel="0" max="15" min="15" style="0" width="27"/>
    <col collapsed="false" customWidth="true" hidden="false" outlineLevel="0" max="16" min="16" style="0" width="25.85"/>
    <col collapsed="false" customWidth="true" hidden="false" outlineLevel="0" max="64" min="17" style="0" width="14.43"/>
  </cols>
  <sheetData>
    <row r="1" customFormat="false" ht="32.25" hidden="false" customHeight="true" outlineLevel="0" collapsed="false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">
        <v>9</v>
      </c>
      <c r="K1" s="4" t="s">
        <v>10</v>
      </c>
      <c r="L1" s="4" t="s">
        <v>11</v>
      </c>
      <c r="M1" s="2" t="s">
        <v>12</v>
      </c>
      <c r="N1" s="2" t="s">
        <v>13</v>
      </c>
      <c r="O1" s="2" t="s">
        <v>14</v>
      </c>
      <c r="P1" s="5" t="s">
        <v>15</v>
      </c>
    </row>
    <row r="2" customFormat="false" ht="61.5" hidden="false" customHeight="true" outlineLevel="0" collapsed="false">
      <c r="A2" s="6" t="s">
        <v>16</v>
      </c>
      <c r="B2" s="7"/>
      <c r="C2" s="7" t="s">
        <v>17</v>
      </c>
      <c r="D2" s="7" t="s">
        <v>18</v>
      </c>
      <c r="E2" s="7" t="s">
        <v>19</v>
      </c>
      <c r="F2" s="8"/>
      <c r="G2" s="9"/>
      <c r="H2" s="10" t="n">
        <v>1759000</v>
      </c>
      <c r="I2" s="11" t="n">
        <f aca="false">J2-H2</f>
        <v>160000</v>
      </c>
      <c r="J2" s="12" t="n">
        <v>1919000</v>
      </c>
      <c r="K2" s="13"/>
      <c r="L2" s="13"/>
      <c r="M2" s="7"/>
      <c r="N2" s="7"/>
      <c r="O2" s="7" t="s">
        <v>20</v>
      </c>
      <c r="P2" s="14" t="s">
        <v>21</v>
      </c>
    </row>
    <row r="3" customFormat="false" ht="102.75" hidden="false" customHeight="true" outlineLevel="0" collapsed="false">
      <c r="A3" s="15" t="n">
        <v>646210</v>
      </c>
      <c r="B3" s="16" t="s">
        <v>22</v>
      </c>
      <c r="C3" s="16" t="s">
        <v>23</v>
      </c>
      <c r="D3" s="16" t="s">
        <v>24</v>
      </c>
      <c r="E3" s="16" t="s">
        <v>25</v>
      </c>
      <c r="F3" s="17" t="s">
        <v>26</v>
      </c>
      <c r="G3" s="18" t="s">
        <v>27</v>
      </c>
      <c r="H3" s="19" t="n">
        <v>567569</v>
      </c>
      <c r="I3" s="20" t="n">
        <f aca="false">J3-H3</f>
        <v>110000</v>
      </c>
      <c r="J3" s="21" t="n">
        <v>677569</v>
      </c>
      <c r="K3" s="19" t="n">
        <v>850000</v>
      </c>
      <c r="L3" s="19" t="n">
        <f aca="false">K3-J3</f>
        <v>172431</v>
      </c>
      <c r="M3" s="16"/>
      <c r="N3" s="16"/>
      <c r="O3" s="22" t="s">
        <v>28</v>
      </c>
      <c r="P3" s="23" t="s">
        <v>21</v>
      </c>
    </row>
    <row r="4" customFormat="false" ht="119.25" hidden="false" customHeight="true" outlineLevel="0" collapsed="false">
      <c r="A4" s="15" t="s">
        <v>29</v>
      </c>
      <c r="B4" s="16" t="s">
        <v>30</v>
      </c>
      <c r="C4" s="16" t="s">
        <v>17</v>
      </c>
      <c r="D4" s="16" t="s">
        <v>31</v>
      </c>
      <c r="E4" s="16" t="s">
        <v>32</v>
      </c>
      <c r="F4" s="17" t="s">
        <v>33</v>
      </c>
      <c r="G4" s="18" t="s">
        <v>34</v>
      </c>
      <c r="H4" s="19" t="n">
        <v>493674</v>
      </c>
      <c r="I4" s="20" t="n">
        <f aca="false">J4-H4</f>
        <v>110000</v>
      </c>
      <c r="J4" s="21" t="n">
        <v>603674</v>
      </c>
      <c r="K4" s="19" t="n">
        <v>1970000</v>
      </c>
      <c r="L4" s="19" t="n">
        <f aca="false">K4-J4</f>
        <v>1366326</v>
      </c>
      <c r="M4" s="16" t="s">
        <v>35</v>
      </c>
      <c r="N4" s="16" t="s">
        <v>36</v>
      </c>
      <c r="O4" s="16" t="s">
        <v>37</v>
      </c>
      <c r="P4" s="24"/>
    </row>
    <row r="5" customFormat="false" ht="101.25" hidden="false" customHeight="true" outlineLevel="0" collapsed="false">
      <c r="A5" s="6" t="n">
        <v>642610</v>
      </c>
      <c r="B5" s="7" t="s">
        <v>38</v>
      </c>
      <c r="C5" s="7" t="s">
        <v>23</v>
      </c>
      <c r="D5" s="7" t="s">
        <v>39</v>
      </c>
      <c r="E5" s="7" t="s">
        <v>40</v>
      </c>
      <c r="F5" s="8"/>
      <c r="G5" s="25"/>
      <c r="H5" s="10" t="n">
        <v>426246</v>
      </c>
      <c r="I5" s="11" t="n">
        <f aca="false">J5-H5</f>
        <v>110000</v>
      </c>
      <c r="J5" s="21" t="n">
        <v>536246</v>
      </c>
      <c r="K5" s="10"/>
      <c r="L5" s="19" t="n">
        <f aca="false">K5-J5</f>
        <v>-536246</v>
      </c>
      <c r="M5" s="7"/>
      <c r="N5" s="7"/>
      <c r="O5" s="26" t="s">
        <v>41</v>
      </c>
      <c r="P5" s="27"/>
    </row>
    <row r="6" customFormat="false" ht="34.5" hidden="true" customHeight="true" outlineLevel="0" collapsed="false">
      <c r="A6" s="28" t="n">
        <v>96991111733062</v>
      </c>
      <c r="B6" s="29" t="s">
        <v>42</v>
      </c>
      <c r="C6" s="29" t="s">
        <v>43</v>
      </c>
      <c r="D6" s="29" t="s">
        <v>44</v>
      </c>
      <c r="E6" s="29" t="s">
        <v>45</v>
      </c>
      <c r="F6" s="30"/>
      <c r="G6" s="31"/>
      <c r="H6" s="32" t="n">
        <v>633840</v>
      </c>
      <c r="I6" s="20" t="n">
        <f aca="false">J6-H6</f>
        <v>60000</v>
      </c>
      <c r="J6" s="19" t="n">
        <v>693840</v>
      </c>
      <c r="K6" s="19"/>
      <c r="L6" s="19"/>
      <c r="M6" s="29" t="s">
        <v>46</v>
      </c>
      <c r="N6" s="29" t="s">
        <v>47</v>
      </c>
      <c r="O6" s="29" t="s">
        <v>48</v>
      </c>
      <c r="P6" s="23" t="s">
        <v>21</v>
      </c>
    </row>
    <row r="7" customFormat="false" ht="30" hidden="true" customHeight="true" outlineLevel="0" collapsed="false">
      <c r="A7" s="28" t="n">
        <v>96975129142747</v>
      </c>
      <c r="B7" s="29" t="s">
        <v>49</v>
      </c>
      <c r="C7" s="29" t="s">
        <v>50</v>
      </c>
      <c r="D7" s="29" t="s">
        <v>51</v>
      </c>
      <c r="E7" s="29" t="s">
        <v>52</v>
      </c>
      <c r="F7" s="30"/>
      <c r="G7" s="31"/>
      <c r="H7" s="32" t="n">
        <v>751440</v>
      </c>
      <c r="I7" s="20" t="n">
        <f aca="false">J7-H7</f>
        <v>60000</v>
      </c>
      <c r="J7" s="19" t="n">
        <v>811440</v>
      </c>
      <c r="K7" s="19"/>
      <c r="L7" s="19"/>
      <c r="M7" s="29" t="s">
        <v>46</v>
      </c>
      <c r="N7" s="29" t="s">
        <v>53</v>
      </c>
      <c r="O7" s="29" t="s">
        <v>54</v>
      </c>
      <c r="P7" s="23" t="s">
        <v>21</v>
      </c>
    </row>
    <row r="8" customFormat="false" ht="31.5" hidden="false" customHeight="true" outlineLevel="0" collapsed="false">
      <c r="A8" s="28" t="n">
        <v>220900930</v>
      </c>
      <c r="B8" s="29" t="s">
        <v>55</v>
      </c>
      <c r="C8" s="29" t="s">
        <v>17</v>
      </c>
      <c r="D8" s="29" t="s">
        <v>56</v>
      </c>
      <c r="E8" s="29" t="s">
        <v>57</v>
      </c>
      <c r="F8" s="30" t="s">
        <v>58</v>
      </c>
      <c r="G8" s="31" t="s">
        <v>59</v>
      </c>
      <c r="H8" s="32" t="n">
        <v>650000</v>
      </c>
      <c r="I8" s="20" t="n">
        <f aca="false">J8-H8</f>
        <v>180000</v>
      </c>
      <c r="J8" s="21" t="n">
        <v>830000</v>
      </c>
      <c r="K8" s="19" t="n">
        <v>1570000</v>
      </c>
      <c r="L8" s="19" t="n">
        <f aca="false">K8-J8</f>
        <v>740000</v>
      </c>
      <c r="M8" s="16"/>
      <c r="N8" s="16"/>
      <c r="O8" s="16" t="s">
        <v>60</v>
      </c>
      <c r="P8" s="23" t="s">
        <v>21</v>
      </c>
    </row>
    <row r="9" customFormat="false" ht="135.75" hidden="false" customHeight="true" outlineLevel="0" collapsed="false">
      <c r="A9" s="15" t="s">
        <v>61</v>
      </c>
      <c r="B9" s="16" t="s">
        <v>62</v>
      </c>
      <c r="C9" s="16" t="s">
        <v>17</v>
      </c>
      <c r="D9" s="16" t="s">
        <v>63</v>
      </c>
      <c r="E9" s="16" t="s">
        <v>64</v>
      </c>
      <c r="F9" s="17" t="s">
        <v>65</v>
      </c>
      <c r="G9" s="18" t="s">
        <v>66</v>
      </c>
      <c r="H9" s="19" t="n">
        <v>857251</v>
      </c>
      <c r="I9" s="20" t="n">
        <f aca="false">J9-H9</f>
        <v>130000</v>
      </c>
      <c r="J9" s="21" t="n">
        <v>987251</v>
      </c>
      <c r="K9" s="19" t="n">
        <v>1094500</v>
      </c>
      <c r="L9" s="19" t="n">
        <f aca="false">K9-J9</f>
        <v>107249</v>
      </c>
      <c r="M9" s="16" t="s">
        <v>67</v>
      </c>
      <c r="N9" s="16" t="s">
        <v>68</v>
      </c>
      <c r="O9" s="16" t="s">
        <v>37</v>
      </c>
      <c r="P9" s="23" t="s">
        <v>21</v>
      </c>
    </row>
    <row r="10" customFormat="false" ht="135" hidden="false" customHeight="true" outlineLevel="0" collapsed="false">
      <c r="A10" s="15" t="s">
        <v>69</v>
      </c>
      <c r="B10" s="16" t="s">
        <v>70</v>
      </c>
      <c r="C10" s="16" t="s">
        <v>17</v>
      </c>
      <c r="D10" s="16" t="s">
        <v>71</v>
      </c>
      <c r="E10" s="16" t="s">
        <v>72</v>
      </c>
      <c r="F10" s="17" t="s">
        <v>73</v>
      </c>
      <c r="G10" s="18" t="s">
        <v>74</v>
      </c>
      <c r="H10" s="19" t="n">
        <v>685760</v>
      </c>
      <c r="I10" s="20" t="n">
        <f aca="false">J10-H10</f>
        <v>110000</v>
      </c>
      <c r="J10" s="21" t="n">
        <v>795760</v>
      </c>
      <c r="K10" s="19" t="n">
        <v>906500</v>
      </c>
      <c r="L10" s="19" t="n">
        <f aca="false">K10-J10</f>
        <v>110740</v>
      </c>
      <c r="M10" s="16" t="s">
        <v>75</v>
      </c>
      <c r="N10" s="16" t="s">
        <v>76</v>
      </c>
      <c r="O10" s="16" t="s">
        <v>37</v>
      </c>
      <c r="P10" s="23"/>
    </row>
    <row r="11" customFormat="false" ht="102.75" hidden="false" customHeight="true" outlineLevel="0" collapsed="false">
      <c r="A11" s="28" t="n">
        <v>96601124726624</v>
      </c>
      <c r="B11" s="29" t="s">
        <v>77</v>
      </c>
      <c r="C11" s="29" t="s">
        <v>17</v>
      </c>
      <c r="D11" s="29" t="s">
        <v>71</v>
      </c>
      <c r="E11" s="29" t="s">
        <v>78</v>
      </c>
      <c r="F11" s="30" t="s">
        <v>79</v>
      </c>
      <c r="G11" s="18" t="s">
        <v>80</v>
      </c>
      <c r="H11" s="32" t="n">
        <v>754800</v>
      </c>
      <c r="I11" s="20" t="n">
        <f aca="false">J11-H11</f>
        <v>110000</v>
      </c>
      <c r="J11" s="21" t="n">
        <v>864800</v>
      </c>
      <c r="K11" s="19" t="n">
        <v>1300000</v>
      </c>
      <c r="L11" s="19" t="n">
        <f aca="false">K11-J11</f>
        <v>435200</v>
      </c>
      <c r="M11" s="29" t="s">
        <v>46</v>
      </c>
      <c r="N11" s="29" t="s">
        <v>81</v>
      </c>
      <c r="O11" s="29" t="s">
        <v>48</v>
      </c>
      <c r="P11" s="23"/>
    </row>
    <row r="12" customFormat="false" ht="26.25" hidden="false" customHeight="true" outlineLevel="0" collapsed="false">
      <c r="A12" s="6" t="n">
        <v>9637952449</v>
      </c>
      <c r="B12" s="7"/>
      <c r="C12" s="7" t="s">
        <v>17</v>
      </c>
      <c r="D12" s="7" t="s">
        <v>71</v>
      </c>
      <c r="E12" s="7" t="s">
        <v>82</v>
      </c>
      <c r="F12" s="8"/>
      <c r="G12" s="25"/>
      <c r="H12" s="10" t="n">
        <v>1353000</v>
      </c>
      <c r="I12" s="11" t="n">
        <f aca="false">J12-H12</f>
        <v>110000</v>
      </c>
      <c r="J12" s="21" t="n">
        <v>1463000</v>
      </c>
      <c r="K12" s="10"/>
      <c r="L12" s="19" t="n">
        <f aca="false">K12-J12</f>
        <v>-1463000</v>
      </c>
      <c r="M12" s="7" t="s">
        <v>83</v>
      </c>
      <c r="N12" s="7"/>
      <c r="O12" s="7" t="s">
        <v>84</v>
      </c>
      <c r="P12" s="14" t="s">
        <v>21</v>
      </c>
    </row>
    <row r="13" customFormat="false" ht="187.5" hidden="false" customHeight="true" outlineLevel="0" collapsed="false">
      <c r="A13" s="15" t="n">
        <v>754420</v>
      </c>
      <c r="B13" s="16" t="s">
        <v>85</v>
      </c>
      <c r="C13" s="16" t="s">
        <v>23</v>
      </c>
      <c r="D13" s="16" t="s">
        <v>71</v>
      </c>
      <c r="E13" s="16" t="s">
        <v>86</v>
      </c>
      <c r="F13" s="17" t="s">
        <v>79</v>
      </c>
      <c r="G13" s="18" t="s">
        <v>87</v>
      </c>
      <c r="H13" s="19" t="n">
        <v>742000</v>
      </c>
      <c r="I13" s="20" t="n">
        <f aca="false">J13-H13</f>
        <v>60000</v>
      </c>
      <c r="J13" s="21" t="n">
        <v>802000</v>
      </c>
      <c r="K13" s="19" t="n">
        <v>1300000</v>
      </c>
      <c r="L13" s="19" t="n">
        <f aca="false">K13-J13</f>
        <v>498000</v>
      </c>
      <c r="M13" s="16"/>
      <c r="N13" s="16"/>
      <c r="O13" s="22" t="s">
        <v>88</v>
      </c>
      <c r="P13" s="23"/>
    </row>
    <row r="14" customFormat="false" ht="187.5" hidden="true" customHeight="true" outlineLevel="0" collapsed="false">
      <c r="A14" s="28" t="n">
        <v>98091120497796</v>
      </c>
      <c r="B14" s="29" t="s">
        <v>89</v>
      </c>
      <c r="C14" s="29" t="s">
        <v>50</v>
      </c>
      <c r="D14" s="29" t="s">
        <v>90</v>
      </c>
      <c r="E14" s="29" t="s">
        <v>90</v>
      </c>
      <c r="F14" s="30"/>
      <c r="G14" s="31"/>
      <c r="H14" s="32" t="n">
        <v>704400</v>
      </c>
      <c r="I14" s="20" t="n">
        <f aca="false">J14-H14</f>
        <v>60000</v>
      </c>
      <c r="J14" s="19" t="n">
        <v>764400</v>
      </c>
      <c r="K14" s="19"/>
      <c r="L14" s="19"/>
      <c r="M14" s="29" t="s">
        <v>91</v>
      </c>
      <c r="N14" s="29" t="s">
        <v>92</v>
      </c>
      <c r="O14" s="29" t="s">
        <v>54</v>
      </c>
      <c r="P14" s="23" t="s">
        <v>21</v>
      </c>
    </row>
    <row r="15" customFormat="false" ht="187.5" hidden="false" customHeight="true" outlineLevel="0" collapsed="false">
      <c r="A15" s="15" t="s">
        <v>93</v>
      </c>
      <c r="B15" s="16" t="s">
        <v>94</v>
      </c>
      <c r="C15" s="16" t="s">
        <v>17</v>
      </c>
      <c r="D15" s="16" t="s">
        <v>95</v>
      </c>
      <c r="E15" s="16" t="s">
        <v>96</v>
      </c>
      <c r="F15" s="17" t="s">
        <v>97</v>
      </c>
      <c r="G15" s="18" t="s">
        <v>98</v>
      </c>
      <c r="H15" s="19" t="n">
        <v>372000</v>
      </c>
      <c r="I15" s="20" t="n">
        <f aca="false">J15-H15</f>
        <v>70000</v>
      </c>
      <c r="J15" s="21" t="n">
        <v>442000</v>
      </c>
      <c r="K15" s="19" t="n">
        <v>630000</v>
      </c>
      <c r="L15" s="19" t="n">
        <f aca="false">K15-J15</f>
        <v>188000</v>
      </c>
      <c r="M15" s="16"/>
      <c r="N15" s="16"/>
      <c r="O15" s="16"/>
      <c r="P15" s="24"/>
    </row>
    <row r="16" customFormat="false" ht="103.5" hidden="false" customHeight="true" outlineLevel="0" collapsed="false">
      <c r="A16" s="15" t="s">
        <v>99</v>
      </c>
      <c r="B16" s="16" t="s">
        <v>100</v>
      </c>
      <c r="C16" s="16" t="s">
        <v>17</v>
      </c>
      <c r="D16" s="16" t="s">
        <v>101</v>
      </c>
      <c r="E16" s="16" t="s">
        <v>102</v>
      </c>
      <c r="F16" s="17" t="s">
        <v>33</v>
      </c>
      <c r="G16" s="18" t="s">
        <v>59</v>
      </c>
      <c r="H16" s="19" t="n">
        <v>790491</v>
      </c>
      <c r="I16" s="20" t="n">
        <f aca="false">J16-H16</f>
        <v>80000</v>
      </c>
      <c r="J16" s="21" t="n">
        <v>870491</v>
      </c>
      <c r="K16" s="19" t="n">
        <v>1300000</v>
      </c>
      <c r="L16" s="19" t="n">
        <f aca="false">K16-J16</f>
        <v>429509</v>
      </c>
      <c r="M16" s="16" t="s">
        <v>35</v>
      </c>
      <c r="N16" s="16" t="s">
        <v>103</v>
      </c>
      <c r="O16" s="16" t="s">
        <v>37</v>
      </c>
      <c r="P16" s="23" t="s">
        <v>21</v>
      </c>
    </row>
    <row r="17" customFormat="false" ht="137.25" hidden="true" customHeight="true" outlineLevel="0" collapsed="false">
      <c r="A17" s="28" t="n">
        <v>96018124844644</v>
      </c>
      <c r="B17" s="29" t="s">
        <v>104</v>
      </c>
      <c r="C17" s="29" t="s">
        <v>50</v>
      </c>
      <c r="D17" s="29" t="s">
        <v>105</v>
      </c>
      <c r="E17" s="29" t="s">
        <v>106</v>
      </c>
      <c r="F17" s="30"/>
      <c r="G17" s="31"/>
      <c r="H17" s="32" t="n">
        <v>814160</v>
      </c>
      <c r="I17" s="20" t="n">
        <f aca="false">J17-H17</f>
        <v>60000</v>
      </c>
      <c r="J17" s="19" t="n">
        <v>874160</v>
      </c>
      <c r="K17" s="19"/>
      <c r="L17" s="19"/>
      <c r="M17" s="29" t="s">
        <v>107</v>
      </c>
      <c r="N17" s="29" t="s">
        <v>108</v>
      </c>
      <c r="O17" s="29" t="s">
        <v>54</v>
      </c>
      <c r="P17" s="23" t="s">
        <v>21</v>
      </c>
    </row>
    <row r="18" customFormat="false" ht="103.5" hidden="false" customHeight="true" outlineLevel="0" collapsed="false">
      <c r="A18" s="28" t="s">
        <v>109</v>
      </c>
      <c r="B18" s="33" t="s">
        <v>110</v>
      </c>
      <c r="C18" s="29" t="s">
        <v>17</v>
      </c>
      <c r="D18" s="29" t="s">
        <v>111</v>
      </c>
      <c r="E18" s="29" t="s">
        <v>19</v>
      </c>
      <c r="F18" s="30" t="s">
        <v>58</v>
      </c>
      <c r="G18" s="31" t="s">
        <v>98</v>
      </c>
      <c r="H18" s="32" t="n">
        <v>654000</v>
      </c>
      <c r="I18" s="20" t="n">
        <f aca="false">J18-H18</f>
        <v>110000</v>
      </c>
      <c r="J18" s="21" t="n">
        <v>764000</v>
      </c>
      <c r="K18" s="19" t="n">
        <v>1300000</v>
      </c>
      <c r="L18" s="19" t="n">
        <f aca="false">K18-J18</f>
        <v>536000</v>
      </c>
      <c r="M18" s="29" t="s">
        <v>112</v>
      </c>
      <c r="N18" s="16"/>
      <c r="O18" s="29" t="s">
        <v>113</v>
      </c>
      <c r="P18" s="23" t="s">
        <v>21</v>
      </c>
    </row>
  </sheetData>
  <autoFilter ref="A1:P18">
    <filterColumn colId="2">
      <customFilters and="true">
        <customFilter operator="equal" val="Hermosillo"/>
      </customFilters>
    </filterColumn>
  </autoFilter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27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9.14453125" defaultRowHeight="15" zeroHeight="false" outlineLevelRow="0" outlineLevelCol="0"/>
  <cols>
    <col collapsed="false" customWidth="true" hidden="false" outlineLevel="0" max="1" min="1" style="0" width="25"/>
    <col collapsed="false" customWidth="true" hidden="false" outlineLevel="0" max="2" min="2" style="0" width="29.14"/>
    <col collapsed="false" customWidth="true" hidden="false" outlineLevel="0" max="3" min="3" style="0" width="22.15"/>
    <col collapsed="false" customWidth="true" hidden="false" outlineLevel="0" max="4" min="4" style="0" width="27.57"/>
    <col collapsed="false" customWidth="true" hidden="false" outlineLevel="0" max="5" min="5" style="0" width="40.14"/>
    <col collapsed="false" customWidth="true" hidden="false" outlineLevel="0" max="6" min="6" style="0" width="24.57"/>
    <col collapsed="false" customWidth="true" hidden="false" outlineLevel="0" max="7" min="7" style="0" width="23.15"/>
    <col collapsed="false" customWidth="true" hidden="false" outlineLevel="0" max="8" min="8" style="0" width="25"/>
    <col collapsed="false" customWidth="true" hidden="false" outlineLevel="0" max="9" min="9" style="0" width="19.57"/>
    <col collapsed="false" customWidth="true" hidden="false" outlineLevel="0" max="10" min="10" style="0" width="32.43"/>
    <col collapsed="false" customWidth="true" hidden="false" outlineLevel="0" max="11" min="11" style="0" width="28"/>
    <col collapsed="false" customWidth="true" hidden="false" outlineLevel="0" max="12" min="12" style="0" width="24.57"/>
    <col collapsed="false" customWidth="true" hidden="false" outlineLevel="0" max="13" min="13" style="0" width="16.28"/>
    <col collapsed="false" customWidth="true" hidden="false" outlineLevel="0" max="14" min="14" style="0" width="44.85"/>
    <col collapsed="false" customWidth="true" hidden="false" outlineLevel="0" max="15" min="15" style="0" width="28.42"/>
    <col collapsed="false" customWidth="true" hidden="false" outlineLevel="0" max="16" min="16" style="0" width="53.57"/>
    <col collapsed="false" customWidth="true" hidden="false" outlineLevel="0" max="17" min="17" style="0" width="23.85"/>
    <col collapsed="false" customWidth="true" hidden="false" outlineLevel="0" max="64" min="18" style="0" width="14.43"/>
  </cols>
  <sheetData>
    <row r="1" customFormat="false" ht="37.5" hidden="false" customHeight="true" outlineLevel="0" collapsed="false">
      <c r="A1" s="1" t="s">
        <v>114</v>
      </c>
      <c r="B1" s="34" t="s">
        <v>115</v>
      </c>
      <c r="C1" s="34" t="s">
        <v>116</v>
      </c>
      <c r="D1" s="34" t="s">
        <v>3</v>
      </c>
      <c r="E1" s="34" t="s">
        <v>117</v>
      </c>
      <c r="F1" s="35" t="s">
        <v>118</v>
      </c>
      <c r="G1" s="35" t="s">
        <v>119</v>
      </c>
      <c r="H1" s="36" t="s">
        <v>120</v>
      </c>
      <c r="I1" s="36" t="s">
        <v>121</v>
      </c>
      <c r="J1" s="36" t="s">
        <v>122</v>
      </c>
      <c r="K1" s="36" t="s">
        <v>123</v>
      </c>
      <c r="L1" s="35" t="s">
        <v>124</v>
      </c>
      <c r="M1" s="34" t="s">
        <v>12</v>
      </c>
      <c r="N1" s="34" t="s">
        <v>125</v>
      </c>
      <c r="O1" s="34" t="s">
        <v>13</v>
      </c>
      <c r="P1" s="34" t="s">
        <v>126</v>
      </c>
      <c r="Q1" s="37" t="s">
        <v>127</v>
      </c>
    </row>
    <row r="2" customFormat="false" ht="141.75" hidden="false" customHeight="true" outlineLevel="0" collapsed="false">
      <c r="A2" s="38" t="n">
        <v>644610</v>
      </c>
      <c r="B2" s="39" t="s">
        <v>128</v>
      </c>
      <c r="C2" s="40" t="s">
        <v>17</v>
      </c>
      <c r="D2" s="18" t="s">
        <v>129</v>
      </c>
      <c r="E2" s="18" t="s">
        <v>130</v>
      </c>
      <c r="F2" s="40" t="n">
        <v>123</v>
      </c>
      <c r="G2" s="40" t="n">
        <v>70</v>
      </c>
      <c r="H2" s="20" t="n">
        <v>450450.1</v>
      </c>
      <c r="I2" s="20" t="n">
        <v>150000</v>
      </c>
      <c r="J2" s="41" t="n">
        <f aca="false">H2+60000+I2</f>
        <v>660450.1</v>
      </c>
      <c r="K2" s="20" t="n">
        <v>1200000</v>
      </c>
      <c r="L2" s="20" t="n">
        <f aca="false">K2-J2</f>
        <v>539549.9</v>
      </c>
      <c r="M2" s="40"/>
      <c r="N2" s="40"/>
      <c r="O2" s="40"/>
      <c r="P2" s="42"/>
      <c r="Q2" s="43" t="s">
        <v>131</v>
      </c>
    </row>
    <row r="3" customFormat="false" ht="141.75" hidden="false" customHeight="true" outlineLevel="0" collapsed="false">
      <c r="A3" s="38" t="n">
        <v>639530</v>
      </c>
      <c r="B3" s="39" t="s">
        <v>132</v>
      </c>
      <c r="C3" s="40" t="s">
        <v>17</v>
      </c>
      <c r="D3" s="18" t="s">
        <v>133</v>
      </c>
      <c r="E3" s="18" t="s">
        <v>134</v>
      </c>
      <c r="F3" s="42" t="n">
        <v>240</v>
      </c>
      <c r="G3" s="42" t="n">
        <v>295</v>
      </c>
      <c r="H3" s="20" t="n">
        <v>1164979.3</v>
      </c>
      <c r="I3" s="20" t="n">
        <v>276000</v>
      </c>
      <c r="J3" s="41" t="n">
        <f aca="false">H3+60000+I3</f>
        <v>1500979.3</v>
      </c>
      <c r="K3" s="20" t="n">
        <v>3800000</v>
      </c>
      <c r="L3" s="20" t="n">
        <f aca="false">K3-J3</f>
        <v>2299020.7</v>
      </c>
      <c r="M3" s="40"/>
      <c r="N3" s="42"/>
      <c r="O3" s="42"/>
      <c r="P3" s="42"/>
      <c r="Q3" s="43" t="s">
        <v>131</v>
      </c>
    </row>
    <row r="4" customFormat="false" ht="141.75" hidden="false" customHeight="true" outlineLevel="0" collapsed="false">
      <c r="A4" s="38"/>
      <c r="B4" s="44"/>
      <c r="C4" s="40" t="s">
        <v>17</v>
      </c>
      <c r="D4" s="18" t="s">
        <v>135</v>
      </c>
      <c r="E4" s="18" t="s">
        <v>136</v>
      </c>
      <c r="F4" s="45" t="n">
        <v>196.65</v>
      </c>
      <c r="G4" s="45" t="n">
        <v>154</v>
      </c>
      <c r="H4" s="46" t="n">
        <v>1557000</v>
      </c>
      <c r="I4" s="20" t="n">
        <v>100000</v>
      </c>
      <c r="J4" s="41" t="n">
        <f aca="false">H4+60000+I4</f>
        <v>1717000</v>
      </c>
      <c r="K4" s="20"/>
      <c r="L4" s="20" t="n">
        <f aca="false">K4-J4</f>
        <v>-1717000</v>
      </c>
      <c r="M4" s="18" t="s">
        <v>137</v>
      </c>
      <c r="N4" s="18" t="s">
        <v>138</v>
      </c>
      <c r="O4" s="18" t="s">
        <v>137</v>
      </c>
      <c r="P4" s="47"/>
      <c r="Q4" s="48" t="s">
        <v>139</v>
      </c>
    </row>
    <row r="5" customFormat="false" ht="141.75" hidden="false" customHeight="true" outlineLevel="0" collapsed="false">
      <c r="A5" s="38" t="n">
        <v>224001179</v>
      </c>
      <c r="B5" s="39" t="s">
        <v>140</v>
      </c>
      <c r="C5" s="40" t="s">
        <v>17</v>
      </c>
      <c r="D5" s="18" t="s">
        <v>141</v>
      </c>
      <c r="E5" s="18" t="s">
        <v>142</v>
      </c>
      <c r="F5" s="40" t="n">
        <v>123</v>
      </c>
      <c r="G5" s="40" t="n">
        <v>111</v>
      </c>
      <c r="H5" s="20" t="n">
        <v>555576</v>
      </c>
      <c r="I5" s="20" t="n">
        <v>60000</v>
      </c>
      <c r="J5" s="41" t="n">
        <f aca="false">H5+60000+I5</f>
        <v>675576</v>
      </c>
      <c r="K5" s="20" t="n">
        <v>790000</v>
      </c>
      <c r="L5" s="20" t="n">
        <f aca="false">K5-J5</f>
        <v>114424</v>
      </c>
      <c r="M5" s="40"/>
      <c r="N5" s="40"/>
      <c r="O5" s="40"/>
      <c r="P5" s="42"/>
      <c r="Q5" s="43" t="s">
        <v>139</v>
      </c>
    </row>
    <row r="6" customFormat="false" ht="141.75" hidden="false" customHeight="true" outlineLevel="0" collapsed="false">
      <c r="A6" s="49" t="n">
        <v>224001822</v>
      </c>
      <c r="B6" s="50" t="s">
        <v>143</v>
      </c>
      <c r="C6" s="51" t="s">
        <v>17</v>
      </c>
      <c r="D6" s="52" t="s">
        <v>144</v>
      </c>
      <c r="E6" s="52" t="s">
        <v>145</v>
      </c>
      <c r="F6" s="51"/>
      <c r="G6" s="51"/>
      <c r="H6" s="11" t="n">
        <v>582904</v>
      </c>
      <c r="I6" s="11" t="n">
        <v>108000</v>
      </c>
      <c r="J6" s="41" t="n">
        <f aca="false">H6+60000+I6</f>
        <v>750904</v>
      </c>
      <c r="K6" s="11"/>
      <c r="L6" s="20" t="n">
        <f aca="false">K6-J6</f>
        <v>-750904</v>
      </c>
      <c r="M6" s="51"/>
      <c r="N6" s="51"/>
      <c r="O6" s="51"/>
      <c r="P6" s="53"/>
      <c r="Q6" s="54" t="s">
        <v>131</v>
      </c>
    </row>
    <row r="7" customFormat="false" ht="141.75" hidden="false" customHeight="true" outlineLevel="0" collapsed="false">
      <c r="A7" s="38" t="n">
        <v>224003112</v>
      </c>
      <c r="B7" s="39" t="s">
        <v>146</v>
      </c>
      <c r="C7" s="40" t="s">
        <v>17</v>
      </c>
      <c r="D7" s="18" t="s">
        <v>144</v>
      </c>
      <c r="E7" s="18" t="s">
        <v>147</v>
      </c>
      <c r="F7" s="40" t="n">
        <v>130</v>
      </c>
      <c r="G7" s="40" t="n">
        <v>132</v>
      </c>
      <c r="H7" s="20" t="n">
        <v>669228</v>
      </c>
      <c r="I7" s="20" t="n">
        <v>80000</v>
      </c>
      <c r="J7" s="41" t="n">
        <f aca="false">H7+60000+I7</f>
        <v>809228</v>
      </c>
      <c r="K7" s="20" t="n">
        <v>1420000</v>
      </c>
      <c r="L7" s="20" t="n">
        <f aca="false">K7-J7</f>
        <v>610772</v>
      </c>
      <c r="M7" s="40"/>
      <c r="N7" s="40"/>
      <c r="O7" s="40"/>
      <c r="P7" s="42"/>
      <c r="Q7" s="43" t="s">
        <v>131</v>
      </c>
    </row>
    <row r="8" customFormat="false" ht="141.75" hidden="false" customHeight="true" outlineLevel="0" collapsed="false">
      <c r="A8" s="38" t="n">
        <v>224003936</v>
      </c>
      <c r="B8" s="39" t="s">
        <v>148</v>
      </c>
      <c r="C8" s="40" t="s">
        <v>17</v>
      </c>
      <c r="D8" s="18" t="s">
        <v>56</v>
      </c>
      <c r="E8" s="18" t="s">
        <v>149</v>
      </c>
      <c r="F8" s="40" t="n">
        <v>117</v>
      </c>
      <c r="G8" s="40" t="n">
        <v>86</v>
      </c>
      <c r="H8" s="20" t="n">
        <v>398721</v>
      </c>
      <c r="I8" s="20" t="n">
        <v>100000</v>
      </c>
      <c r="J8" s="41" t="n">
        <f aca="false">H8+60000+I8</f>
        <v>558721</v>
      </c>
      <c r="K8" s="20" t="n">
        <v>900000</v>
      </c>
      <c r="L8" s="20" t="n">
        <f aca="false">K8-J8</f>
        <v>341279</v>
      </c>
      <c r="M8" s="40"/>
      <c r="N8" s="40"/>
      <c r="O8" s="40"/>
      <c r="P8" s="42"/>
      <c r="Q8" s="43" t="s">
        <v>131</v>
      </c>
    </row>
    <row r="9" customFormat="false" ht="141.75" hidden="false" customHeight="true" outlineLevel="0" collapsed="false">
      <c r="A9" s="38" t="n">
        <v>224003839</v>
      </c>
      <c r="B9" s="55" t="s">
        <v>150</v>
      </c>
      <c r="C9" s="40" t="s">
        <v>17</v>
      </c>
      <c r="D9" s="18" t="s">
        <v>151</v>
      </c>
      <c r="E9" s="18" t="s">
        <v>152</v>
      </c>
      <c r="F9" s="40" t="n">
        <v>130</v>
      </c>
      <c r="G9" s="40" t="n">
        <v>35</v>
      </c>
      <c r="H9" s="20" t="n">
        <v>102213</v>
      </c>
      <c r="I9" s="20" t="n">
        <v>100000</v>
      </c>
      <c r="J9" s="41" t="n">
        <f aca="false">H9+60000+I9</f>
        <v>262213</v>
      </c>
      <c r="K9" s="20" t="n">
        <v>420000</v>
      </c>
      <c r="L9" s="20" t="n">
        <f aca="false">K9-J9</f>
        <v>157787</v>
      </c>
      <c r="M9" s="40"/>
      <c r="N9" s="40"/>
      <c r="O9" s="40"/>
      <c r="P9" s="42"/>
      <c r="Q9" s="43" t="s">
        <v>139</v>
      </c>
    </row>
    <row r="10" customFormat="false" ht="141.75" hidden="false" customHeight="true" outlineLevel="0" collapsed="false">
      <c r="A10" s="38" t="n">
        <v>224000284</v>
      </c>
      <c r="B10" s="39" t="s">
        <v>153</v>
      </c>
      <c r="C10" s="40" t="s">
        <v>17</v>
      </c>
      <c r="D10" s="18" t="s">
        <v>154</v>
      </c>
      <c r="E10" s="18" t="s">
        <v>155</v>
      </c>
      <c r="F10" s="40" t="n">
        <v>112</v>
      </c>
      <c r="G10" s="40" t="n">
        <v>45</v>
      </c>
      <c r="H10" s="20" t="n">
        <v>157895</v>
      </c>
      <c r="I10" s="20" t="n">
        <v>90000</v>
      </c>
      <c r="J10" s="41" t="n">
        <f aca="false">H10+60000+I10</f>
        <v>307895</v>
      </c>
      <c r="K10" s="20" t="n">
        <v>510000</v>
      </c>
      <c r="L10" s="20" t="n">
        <f aca="false">K10-J10</f>
        <v>202105</v>
      </c>
      <c r="M10" s="40"/>
      <c r="N10" s="40"/>
      <c r="O10" s="40"/>
      <c r="P10" s="42"/>
      <c r="Q10" s="43" t="s">
        <v>156</v>
      </c>
    </row>
    <row r="11" customFormat="false" ht="141.75" hidden="false" customHeight="true" outlineLevel="0" collapsed="false">
      <c r="A11" s="49" t="n">
        <v>497620</v>
      </c>
      <c r="B11" s="50" t="s">
        <v>157</v>
      </c>
      <c r="C11" s="51" t="s">
        <v>17</v>
      </c>
      <c r="D11" s="52" t="s">
        <v>158</v>
      </c>
      <c r="E11" s="52" t="s">
        <v>159</v>
      </c>
      <c r="F11" s="51"/>
      <c r="G11" s="51"/>
      <c r="H11" s="11" t="n">
        <v>389951.2</v>
      </c>
      <c r="I11" s="11" t="n">
        <v>250000</v>
      </c>
      <c r="J11" s="41" t="n">
        <f aca="false">H11+60000+I11</f>
        <v>699951.2</v>
      </c>
      <c r="K11" s="11"/>
      <c r="L11" s="20" t="n">
        <f aca="false">K11-J11</f>
        <v>-699951.2</v>
      </c>
      <c r="M11" s="51"/>
      <c r="N11" s="51"/>
      <c r="O11" s="51"/>
      <c r="P11" s="53"/>
      <c r="Q11" s="54" t="s">
        <v>131</v>
      </c>
    </row>
    <row r="12" customFormat="false" ht="141.75" hidden="false" customHeight="true" outlineLevel="0" collapsed="false">
      <c r="A12" s="38" t="n">
        <v>642820</v>
      </c>
      <c r="B12" s="39" t="s">
        <v>160</v>
      </c>
      <c r="C12" s="40" t="s">
        <v>17</v>
      </c>
      <c r="D12" s="18" t="s">
        <v>161</v>
      </c>
      <c r="E12" s="18" t="s">
        <v>162</v>
      </c>
      <c r="F12" s="40" t="n">
        <v>168</v>
      </c>
      <c r="G12" s="40" t="n">
        <v>157</v>
      </c>
      <c r="H12" s="20" t="n">
        <v>1204359.3</v>
      </c>
      <c r="I12" s="20" t="n">
        <v>120000</v>
      </c>
      <c r="J12" s="41" t="n">
        <f aca="false">H12+60000+I12</f>
        <v>1384359.3</v>
      </c>
      <c r="K12" s="20" t="n">
        <v>2650000</v>
      </c>
      <c r="L12" s="20" t="n">
        <f aca="false">K12-J12</f>
        <v>1265640.7</v>
      </c>
      <c r="M12" s="40"/>
      <c r="N12" s="56" t="s">
        <v>163</v>
      </c>
      <c r="O12" s="56" t="s">
        <v>164</v>
      </c>
      <c r="P12" s="42"/>
      <c r="Q12" s="43" t="s">
        <v>131</v>
      </c>
    </row>
    <row r="13" customFormat="false" ht="141.75" hidden="false" customHeight="true" outlineLevel="0" collapsed="false">
      <c r="A13" s="57" t="s">
        <v>165</v>
      </c>
      <c r="B13" s="39" t="s">
        <v>166</v>
      </c>
      <c r="C13" s="40" t="s">
        <v>17</v>
      </c>
      <c r="D13" s="18" t="s">
        <v>167</v>
      </c>
      <c r="E13" s="18" t="s">
        <v>168</v>
      </c>
      <c r="F13" s="40" t="n">
        <v>166</v>
      </c>
      <c r="G13" s="40" t="n">
        <v>169</v>
      </c>
      <c r="H13" s="20" t="n">
        <v>1754746</v>
      </c>
      <c r="I13" s="20" t="n">
        <v>186000</v>
      </c>
      <c r="J13" s="41" t="n">
        <f aca="false">H13+60000+I13</f>
        <v>2000746</v>
      </c>
      <c r="K13" s="20" t="n">
        <v>3150000</v>
      </c>
      <c r="L13" s="20" t="n">
        <f aca="false">K13-J13</f>
        <v>1149254</v>
      </c>
      <c r="M13" s="18" t="s">
        <v>67</v>
      </c>
      <c r="N13" s="18" t="s">
        <v>169</v>
      </c>
      <c r="O13" s="18" t="s">
        <v>170</v>
      </c>
      <c r="P13" s="42"/>
      <c r="Q13" s="43" t="s">
        <v>131</v>
      </c>
    </row>
    <row r="14" customFormat="false" ht="141.75" hidden="false" customHeight="true" outlineLevel="0" collapsed="false">
      <c r="A14" s="57" t="s">
        <v>171</v>
      </c>
      <c r="B14" s="39" t="s">
        <v>172</v>
      </c>
      <c r="C14" s="40" t="s">
        <v>17</v>
      </c>
      <c r="D14" s="18" t="s">
        <v>173</v>
      </c>
      <c r="E14" s="18" t="s">
        <v>174</v>
      </c>
      <c r="F14" s="40" t="n">
        <v>120</v>
      </c>
      <c r="G14" s="40" t="n">
        <v>50</v>
      </c>
      <c r="H14" s="20" t="n">
        <v>504190</v>
      </c>
      <c r="I14" s="20" t="n">
        <v>50000</v>
      </c>
      <c r="J14" s="41" t="n">
        <f aca="false">H14+60000+I14</f>
        <v>614190</v>
      </c>
      <c r="K14" s="20" t="n">
        <v>845000</v>
      </c>
      <c r="L14" s="20" t="n">
        <f aca="false">K14-J14</f>
        <v>230810</v>
      </c>
      <c r="M14" s="18" t="s">
        <v>75</v>
      </c>
      <c r="N14" s="18" t="s">
        <v>175</v>
      </c>
      <c r="O14" s="18" t="s">
        <v>176</v>
      </c>
      <c r="P14" s="42" t="s">
        <v>177</v>
      </c>
      <c r="Q14" s="43" t="s">
        <v>131</v>
      </c>
    </row>
    <row r="15" customFormat="false" ht="141.75" hidden="false" customHeight="true" outlineLevel="0" collapsed="false">
      <c r="A15" s="38" t="n">
        <v>741450</v>
      </c>
      <c r="B15" s="39" t="s">
        <v>178</v>
      </c>
      <c r="C15" s="40" t="s">
        <v>17</v>
      </c>
      <c r="D15" s="18" t="s">
        <v>179</v>
      </c>
      <c r="E15" s="18" t="s">
        <v>180</v>
      </c>
      <c r="F15" s="40" t="n">
        <v>130</v>
      </c>
      <c r="G15" s="40" t="n">
        <v>59</v>
      </c>
      <c r="H15" s="20" t="n">
        <v>489518.8</v>
      </c>
      <c r="I15" s="20" t="n">
        <v>100000</v>
      </c>
      <c r="J15" s="41" t="n">
        <f aca="false">H15+60000+I15</f>
        <v>649518.8</v>
      </c>
      <c r="K15" s="20" t="n">
        <v>1000000</v>
      </c>
      <c r="L15" s="20" t="n">
        <f aca="false">K15-J15</f>
        <v>350481.2</v>
      </c>
      <c r="M15" s="40"/>
      <c r="N15" s="40"/>
      <c r="O15" s="40"/>
      <c r="P15" s="42"/>
      <c r="Q15" s="43" t="s">
        <v>131</v>
      </c>
    </row>
    <row r="16" customFormat="false" ht="141.75" hidden="false" customHeight="true" outlineLevel="0" collapsed="false">
      <c r="A16" s="49" t="n">
        <v>224003047</v>
      </c>
      <c r="B16" s="50" t="s">
        <v>181</v>
      </c>
      <c r="C16" s="51" t="s">
        <v>17</v>
      </c>
      <c r="D16" s="52" t="s">
        <v>182</v>
      </c>
      <c r="E16" s="52" t="s">
        <v>183</v>
      </c>
      <c r="F16" s="51" t="n">
        <v>135</v>
      </c>
      <c r="G16" s="51" t="n">
        <v>52</v>
      </c>
      <c r="H16" s="11" t="n">
        <v>454005</v>
      </c>
      <c r="I16" s="11" t="n">
        <v>50000</v>
      </c>
      <c r="J16" s="11" t="n">
        <f aca="false">H16+60000+I16</f>
        <v>564005</v>
      </c>
      <c r="K16" s="11"/>
      <c r="L16" s="11" t="n">
        <f aca="false">K16-J16</f>
        <v>-564005</v>
      </c>
      <c r="M16" s="51"/>
      <c r="N16" s="51"/>
      <c r="O16" s="51"/>
      <c r="P16" s="53"/>
      <c r="Q16" s="54" t="s">
        <v>131</v>
      </c>
    </row>
    <row r="17" customFormat="false" ht="141.75" hidden="false" customHeight="true" outlineLevel="0" collapsed="false">
      <c r="A17" s="57" t="s">
        <v>184</v>
      </c>
      <c r="B17" s="55" t="s">
        <v>185</v>
      </c>
      <c r="C17" s="40" t="s">
        <v>17</v>
      </c>
      <c r="D17" s="18" t="s">
        <v>186</v>
      </c>
      <c r="E17" s="18" t="s">
        <v>187</v>
      </c>
      <c r="F17" s="40" t="n">
        <v>117</v>
      </c>
      <c r="G17" s="40" t="n">
        <v>127</v>
      </c>
      <c r="H17" s="20" t="n">
        <v>176008</v>
      </c>
      <c r="I17" s="20" t="n">
        <v>150000</v>
      </c>
      <c r="J17" s="41" t="n">
        <f aca="false">H17+60000+I17</f>
        <v>386008</v>
      </c>
      <c r="K17" s="20" t="n">
        <v>1450000</v>
      </c>
      <c r="L17" s="20" t="n">
        <f aca="false">K17-J17</f>
        <v>1063992</v>
      </c>
      <c r="M17" s="18" t="s">
        <v>188</v>
      </c>
      <c r="N17" s="18" t="s">
        <v>189</v>
      </c>
      <c r="O17" s="18" t="s">
        <v>190</v>
      </c>
      <c r="P17" s="42"/>
      <c r="Q17" s="43" t="s">
        <v>139</v>
      </c>
    </row>
    <row r="18" customFormat="false" ht="129" hidden="false" customHeight="true" outlineLevel="0" collapsed="false">
      <c r="A18" s="38" t="n">
        <v>643040</v>
      </c>
      <c r="B18" s="58" t="s">
        <v>191</v>
      </c>
      <c r="C18" s="40" t="s">
        <v>17</v>
      </c>
      <c r="D18" s="18" t="s">
        <v>186</v>
      </c>
      <c r="E18" s="18" t="s">
        <v>192</v>
      </c>
      <c r="F18" s="40" t="n">
        <v>117</v>
      </c>
      <c r="G18" s="40" t="n">
        <v>127</v>
      </c>
      <c r="H18" s="20" t="n">
        <v>1080150.6</v>
      </c>
      <c r="I18" s="20" t="n">
        <v>165000</v>
      </c>
      <c r="J18" s="41" t="n">
        <f aca="false">H18+60000+I18</f>
        <v>1305150.6</v>
      </c>
      <c r="K18" s="20" t="n">
        <v>1450000</v>
      </c>
      <c r="L18" s="20" t="n">
        <f aca="false">K18-J18</f>
        <v>144849.4</v>
      </c>
      <c r="M18" s="40"/>
      <c r="N18" s="40"/>
      <c r="O18" s="40"/>
      <c r="P18" s="42"/>
      <c r="Q18" s="43" t="s">
        <v>139</v>
      </c>
    </row>
    <row r="19" customFormat="false" ht="141.75" hidden="false" customHeight="true" outlineLevel="0" collapsed="false">
      <c r="A19" s="57" t="s">
        <v>193</v>
      </c>
      <c r="B19" s="39" t="s">
        <v>194</v>
      </c>
      <c r="C19" s="40" t="s">
        <v>17</v>
      </c>
      <c r="D19" s="18" t="s">
        <v>195</v>
      </c>
      <c r="E19" s="18" t="s">
        <v>196</v>
      </c>
      <c r="F19" s="40" t="n">
        <v>465</v>
      </c>
      <c r="G19" s="40" t="n">
        <v>324</v>
      </c>
      <c r="H19" s="20" t="n">
        <v>1353477</v>
      </c>
      <c r="I19" s="20" t="n">
        <v>150000</v>
      </c>
      <c r="J19" s="41" t="n">
        <f aca="false">H19+60000+I19</f>
        <v>1563477</v>
      </c>
      <c r="K19" s="20" t="n">
        <v>3400000</v>
      </c>
      <c r="L19" s="20" t="n">
        <f aca="false">K19-J19</f>
        <v>1836523</v>
      </c>
      <c r="M19" s="18" t="s">
        <v>75</v>
      </c>
      <c r="N19" s="18" t="s">
        <v>189</v>
      </c>
      <c r="O19" s="18" t="s">
        <v>197</v>
      </c>
      <c r="P19" s="42"/>
      <c r="Q19" s="43" t="s">
        <v>131</v>
      </c>
    </row>
    <row r="20" customFormat="false" ht="141.75" hidden="false" customHeight="true" outlineLevel="0" collapsed="false">
      <c r="A20" s="38" t="n">
        <v>630300</v>
      </c>
      <c r="B20" s="39" t="s">
        <v>198</v>
      </c>
      <c r="C20" s="40" t="s">
        <v>17</v>
      </c>
      <c r="D20" s="40" t="s">
        <v>195</v>
      </c>
      <c r="E20" s="18" t="s">
        <v>199</v>
      </c>
      <c r="F20" s="40" t="n">
        <v>293</v>
      </c>
      <c r="G20" s="40" t="n">
        <v>378</v>
      </c>
      <c r="H20" s="20" t="n">
        <v>1469049</v>
      </c>
      <c r="I20" s="20" t="n">
        <v>250000</v>
      </c>
      <c r="J20" s="41" t="n">
        <f aca="false">H20+60000+I20</f>
        <v>1779049</v>
      </c>
      <c r="K20" s="20" t="n">
        <v>3400000</v>
      </c>
      <c r="L20" s="20" t="n">
        <f aca="false">K20-J20</f>
        <v>1620951</v>
      </c>
      <c r="M20" s="40" t="s">
        <v>200</v>
      </c>
      <c r="N20" s="40" t="s">
        <v>201</v>
      </c>
      <c r="O20" s="40" t="s">
        <v>202</v>
      </c>
      <c r="P20" s="42"/>
      <c r="Q20" s="43" t="s">
        <v>131</v>
      </c>
    </row>
    <row r="21" customFormat="false" ht="141.75" hidden="false" customHeight="true" outlineLevel="0" collapsed="false">
      <c r="A21" s="38" t="n">
        <v>714910</v>
      </c>
      <c r="B21" s="39" t="s">
        <v>203</v>
      </c>
      <c r="C21" s="40" t="s">
        <v>17</v>
      </c>
      <c r="D21" s="18" t="s">
        <v>204</v>
      </c>
      <c r="E21" s="18" t="s">
        <v>205</v>
      </c>
      <c r="F21" s="40" t="n">
        <v>182</v>
      </c>
      <c r="G21" s="40" t="n">
        <v>97</v>
      </c>
      <c r="H21" s="20" t="n">
        <v>526914.4</v>
      </c>
      <c r="I21" s="20" t="n">
        <v>214000</v>
      </c>
      <c r="J21" s="41" t="n">
        <f aca="false">H21+60000+I21</f>
        <v>800914.4</v>
      </c>
      <c r="K21" s="20" t="n">
        <v>1180000</v>
      </c>
      <c r="L21" s="20" t="n">
        <f aca="false">K21-J21</f>
        <v>379085.6</v>
      </c>
      <c r="M21" s="40"/>
      <c r="N21" s="40"/>
      <c r="O21" s="40"/>
      <c r="P21" s="42"/>
      <c r="Q21" s="43" t="s">
        <v>131</v>
      </c>
    </row>
    <row r="22" customFormat="false" ht="141.75" hidden="false" customHeight="true" outlineLevel="0" collapsed="false">
      <c r="A22" s="15" t="s">
        <v>206</v>
      </c>
      <c r="B22" s="59" t="s">
        <v>207</v>
      </c>
      <c r="C22" s="16" t="s">
        <v>23</v>
      </c>
      <c r="D22" s="16" t="s">
        <v>208</v>
      </c>
      <c r="E22" s="16" t="s">
        <v>209</v>
      </c>
      <c r="F22" s="17" t="s">
        <v>210</v>
      </c>
      <c r="G22" s="31" t="s">
        <v>211</v>
      </c>
      <c r="H22" s="19" t="n">
        <v>880000</v>
      </c>
      <c r="I22" s="20" t="n">
        <f aca="false">J22-H22</f>
        <v>115000</v>
      </c>
      <c r="J22" s="21" t="n">
        <v>995000</v>
      </c>
      <c r="K22" s="19" t="n">
        <v>2100000</v>
      </c>
      <c r="L22" s="19" t="n">
        <f aca="false">K22-J22</f>
        <v>1105000</v>
      </c>
      <c r="M22" s="16"/>
      <c r="N22" s="16"/>
      <c r="O22" s="16"/>
      <c r="P22" s="24"/>
      <c r="Q22" s="43" t="s">
        <v>139</v>
      </c>
    </row>
    <row r="23" customFormat="false" ht="141.75" hidden="false" customHeight="true" outlineLevel="0" collapsed="false">
      <c r="A23" s="38" t="n">
        <v>224004227</v>
      </c>
      <c r="B23" s="39" t="s">
        <v>212</v>
      </c>
      <c r="C23" s="40" t="s">
        <v>17</v>
      </c>
      <c r="D23" s="18" t="s">
        <v>204</v>
      </c>
      <c r="E23" s="18" t="s">
        <v>213</v>
      </c>
      <c r="F23" s="40" t="n">
        <v>272</v>
      </c>
      <c r="G23" s="40" t="n">
        <v>163</v>
      </c>
      <c r="H23" s="20" t="n">
        <v>723090</v>
      </c>
      <c r="I23" s="20" t="n">
        <v>50000</v>
      </c>
      <c r="J23" s="41" t="n">
        <f aca="false">H23+60000+I23</f>
        <v>833090</v>
      </c>
      <c r="K23" s="20" t="n">
        <v>1180000</v>
      </c>
      <c r="L23" s="20" t="n">
        <f aca="false">K23-J23</f>
        <v>346910</v>
      </c>
      <c r="M23" s="40"/>
      <c r="N23" s="40"/>
      <c r="O23" s="40"/>
      <c r="P23" s="42"/>
      <c r="Q23" s="43" t="s">
        <v>131</v>
      </c>
    </row>
    <row r="24" customFormat="false" ht="141.75" hidden="false" customHeight="true" outlineLevel="0" collapsed="false">
      <c r="A24" s="38" t="n">
        <v>224002061</v>
      </c>
      <c r="B24" s="55" t="s">
        <v>214</v>
      </c>
      <c r="C24" s="40" t="s">
        <v>17</v>
      </c>
      <c r="D24" s="18" t="s">
        <v>215</v>
      </c>
      <c r="E24" s="18" t="s">
        <v>216</v>
      </c>
      <c r="F24" s="40" t="n">
        <v>134</v>
      </c>
      <c r="G24" s="40" t="n">
        <v>96</v>
      </c>
      <c r="H24" s="20" t="n">
        <v>138381</v>
      </c>
      <c r="I24" s="20" t="n">
        <v>100000</v>
      </c>
      <c r="J24" s="41" t="n">
        <f aca="false">H24+60000+I24</f>
        <v>298381</v>
      </c>
      <c r="K24" s="20" t="n">
        <v>513000</v>
      </c>
      <c r="L24" s="20" t="n">
        <f aca="false">K24-J24</f>
        <v>214619</v>
      </c>
      <c r="M24" s="40"/>
      <c r="N24" s="40"/>
      <c r="O24" s="40"/>
      <c r="P24" s="42"/>
      <c r="Q24" s="43" t="s">
        <v>131</v>
      </c>
    </row>
    <row r="25" customFormat="false" ht="141.75" hidden="false" customHeight="true" outlineLevel="0" collapsed="false">
      <c r="A25" s="38" t="n">
        <v>224002061</v>
      </c>
      <c r="B25" s="39" t="s">
        <v>217</v>
      </c>
      <c r="C25" s="40" t="n">
        <v>0</v>
      </c>
      <c r="D25" s="18" t="s">
        <v>215</v>
      </c>
      <c r="E25" s="18" t="s">
        <v>218</v>
      </c>
      <c r="F25" s="40"/>
      <c r="G25" s="40"/>
      <c r="H25" s="20" t="n">
        <v>130801</v>
      </c>
      <c r="I25" s="20" t="n">
        <v>100000</v>
      </c>
      <c r="J25" s="41" t="n">
        <f aca="false">H25+60000+I25</f>
        <v>290801</v>
      </c>
      <c r="K25" s="20" t="n">
        <v>513000</v>
      </c>
      <c r="L25" s="20" t="n">
        <f aca="false">K25-J25</f>
        <v>222199</v>
      </c>
      <c r="M25" s="40"/>
      <c r="N25" s="40"/>
      <c r="O25" s="40"/>
      <c r="P25" s="42"/>
      <c r="Q25" s="43" t="s">
        <v>139</v>
      </c>
    </row>
    <row r="26" customFormat="false" ht="141.75" hidden="false" customHeight="true" outlineLevel="0" collapsed="false">
      <c r="A26" s="38" t="n">
        <v>224002700</v>
      </c>
      <c r="B26" s="39" t="s">
        <v>219</v>
      </c>
      <c r="C26" s="40" t="s">
        <v>17</v>
      </c>
      <c r="D26" s="18" t="s">
        <v>215</v>
      </c>
      <c r="E26" s="18" t="s">
        <v>220</v>
      </c>
      <c r="F26" s="40"/>
      <c r="G26" s="40"/>
      <c r="H26" s="20" t="n">
        <v>242982</v>
      </c>
      <c r="I26" s="20" t="n">
        <v>80000</v>
      </c>
      <c r="J26" s="41" t="n">
        <f aca="false">H26+60000+I26</f>
        <v>382982</v>
      </c>
      <c r="K26" s="20" t="n">
        <v>513000</v>
      </c>
      <c r="L26" s="20" t="n">
        <f aca="false">K26-J26</f>
        <v>130018</v>
      </c>
      <c r="M26" s="40"/>
      <c r="N26" s="40"/>
      <c r="O26" s="40"/>
      <c r="P26" s="43"/>
      <c r="Q26" s="43" t="s">
        <v>139</v>
      </c>
    </row>
    <row r="27" customFormat="false" ht="141.75" hidden="false" customHeight="true" outlineLevel="0" collapsed="false">
      <c r="A27" s="49" t="n">
        <v>224000774</v>
      </c>
      <c r="B27" s="50" t="s">
        <v>221</v>
      </c>
      <c r="C27" s="51" t="s">
        <v>17</v>
      </c>
      <c r="D27" s="52" t="s">
        <v>222</v>
      </c>
      <c r="E27" s="52" t="s">
        <v>223</v>
      </c>
      <c r="F27" s="51"/>
      <c r="G27" s="51"/>
      <c r="H27" s="11" t="n">
        <v>711836</v>
      </c>
      <c r="I27" s="11"/>
      <c r="J27" s="41" t="n">
        <f aca="false">H27+60000+I27</f>
        <v>771836</v>
      </c>
      <c r="K27" s="11"/>
      <c r="L27" s="20" t="n">
        <f aca="false">K27-J27</f>
        <v>-771836</v>
      </c>
      <c r="M27" s="51"/>
      <c r="N27" s="51"/>
      <c r="O27" s="51"/>
      <c r="P27" s="53"/>
      <c r="Q27" s="54" t="s">
        <v>131</v>
      </c>
    </row>
  </sheetData>
  <autoFilter ref="A1:Q27"/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true"/>
  </sheetPr>
  <dimension ref="A1:J44"/>
  <sheetViews>
    <sheetView showFormulas="false" showGridLines="true" showRowColHeaders="true" showZeros="true" rightToLeft="false" tabSelected="true" showOutlineSymbols="true" defaultGridColor="true" view="normal" topLeftCell="A28" colorId="64" zoomScale="100" zoomScaleNormal="100" zoomScalePageLayoutView="100" workbookViewId="0">
      <selection pane="topLeft" activeCell="B45" activeCellId="0" sqref="B45"/>
    </sheetView>
  </sheetViews>
  <sheetFormatPr defaultColWidth="9.14453125" defaultRowHeight="15" zeroHeight="false" outlineLevelRow="0" outlineLevelCol="0"/>
  <cols>
    <col collapsed="false" customWidth="true" hidden="false" outlineLevel="0" max="1" min="1" style="0" width="14.43"/>
    <col collapsed="false" customWidth="true" hidden="false" outlineLevel="0" max="2" min="2" style="0" width="106.66"/>
    <col collapsed="false" customWidth="true" hidden="false" outlineLevel="0" max="7" min="3" style="0" width="28.57"/>
    <col collapsed="false" customWidth="true" hidden="false" outlineLevel="0" max="9" min="8" style="0" width="35.71"/>
    <col collapsed="false" customWidth="true" hidden="false" outlineLevel="0" max="10" min="10" style="0" width="27.29"/>
    <col collapsed="false" customWidth="true" hidden="false" outlineLevel="0" max="64" min="11" style="0" width="14.43"/>
  </cols>
  <sheetData>
    <row r="1" customFormat="false" ht="13.8" hidden="false" customHeight="false" outlineLevel="0" collapsed="false">
      <c r="A1" s="60" t="s">
        <v>224</v>
      </c>
      <c r="B1" s="61" t="s">
        <v>225</v>
      </c>
      <c r="C1" s="62" t="s">
        <v>7</v>
      </c>
      <c r="D1" s="62" t="s">
        <v>226</v>
      </c>
      <c r="E1" s="62" t="s">
        <v>227</v>
      </c>
      <c r="F1" s="62" t="s">
        <v>228</v>
      </c>
      <c r="G1" s="61" t="s">
        <v>229</v>
      </c>
      <c r="H1" s="61" t="s">
        <v>230</v>
      </c>
      <c r="I1" s="63" t="s">
        <v>231</v>
      </c>
      <c r="J1" s="64" t="s">
        <v>232</v>
      </c>
    </row>
    <row r="2" customFormat="false" ht="13.8" hidden="false" customHeight="false" outlineLevel="0" collapsed="false">
      <c r="A2" s="65" t="n">
        <v>222000041</v>
      </c>
      <c r="B2" s="65" t="s">
        <v>233</v>
      </c>
      <c r="C2" s="66" t="n">
        <v>263432</v>
      </c>
      <c r="D2" s="66" t="n">
        <f aca="false">30000</f>
        <v>30000</v>
      </c>
      <c r="E2" s="66" t="n">
        <v>50000</v>
      </c>
      <c r="F2" s="66" t="n">
        <f aca="false">C2+D2+E2</f>
        <v>343432</v>
      </c>
      <c r="G2" s="65" t="s">
        <v>17</v>
      </c>
      <c r="H2" s="65" t="s">
        <v>234</v>
      </c>
      <c r="I2" s="65" t="s">
        <v>235</v>
      </c>
      <c r="J2" s="67" t="s">
        <v>236</v>
      </c>
    </row>
    <row r="3" customFormat="false" ht="13.8" hidden="false" customHeight="false" outlineLevel="0" collapsed="false">
      <c r="A3" s="68" t="n">
        <v>223000345</v>
      </c>
      <c r="B3" s="68" t="s">
        <v>237</v>
      </c>
      <c r="C3" s="66" t="n">
        <v>198848</v>
      </c>
      <c r="D3" s="66" t="n">
        <f aca="false">30000</f>
        <v>30000</v>
      </c>
      <c r="E3" s="66" t="n">
        <v>50000</v>
      </c>
      <c r="F3" s="66" t="n">
        <f aca="false">C3+D3+E3</f>
        <v>278848</v>
      </c>
      <c r="G3" s="68" t="s">
        <v>17</v>
      </c>
      <c r="H3" s="68" t="s">
        <v>234</v>
      </c>
      <c r="I3" s="68" t="s">
        <v>238</v>
      </c>
      <c r="J3" s="69" t="s">
        <v>239</v>
      </c>
    </row>
    <row r="4" customFormat="false" ht="13.8" hidden="false" customHeight="false" outlineLevel="0" collapsed="false">
      <c r="A4" s="68" t="n">
        <v>222003099</v>
      </c>
      <c r="B4" s="68" t="s">
        <v>240</v>
      </c>
      <c r="C4" s="66" t="n">
        <v>274449</v>
      </c>
      <c r="D4" s="66" t="n">
        <f aca="false">30000</f>
        <v>30000</v>
      </c>
      <c r="E4" s="66" t="n">
        <v>50000</v>
      </c>
      <c r="F4" s="66" t="n">
        <f aca="false">C4+D4+E4</f>
        <v>354449</v>
      </c>
      <c r="G4" s="68" t="s">
        <v>17</v>
      </c>
      <c r="H4" s="68" t="s">
        <v>241</v>
      </c>
      <c r="I4" s="68" t="s">
        <v>242</v>
      </c>
      <c r="J4" s="69" t="s">
        <v>243</v>
      </c>
    </row>
    <row r="5" customFormat="false" ht="13.8" hidden="false" customHeight="false" outlineLevel="0" collapsed="false">
      <c r="A5" s="68" t="n">
        <v>222004677</v>
      </c>
      <c r="B5" s="68" t="s">
        <v>244</v>
      </c>
      <c r="C5" s="66" t="n">
        <v>435152</v>
      </c>
      <c r="D5" s="66" t="n">
        <f aca="false">30000</f>
        <v>30000</v>
      </c>
      <c r="E5" s="66" t="n">
        <v>50000</v>
      </c>
      <c r="F5" s="66" t="n">
        <f aca="false">C5+D5+E5</f>
        <v>515152</v>
      </c>
      <c r="G5" s="68" t="s">
        <v>17</v>
      </c>
      <c r="H5" s="68" t="s">
        <v>56</v>
      </c>
      <c r="I5" s="68" t="s">
        <v>245</v>
      </c>
      <c r="J5" s="69" t="s">
        <v>246</v>
      </c>
    </row>
    <row r="6" customFormat="false" ht="13.8" hidden="false" customHeight="false" outlineLevel="0" collapsed="false">
      <c r="A6" s="68" t="n">
        <v>222006594</v>
      </c>
      <c r="B6" s="68" t="s">
        <v>247</v>
      </c>
      <c r="C6" s="66" t="n">
        <v>296057</v>
      </c>
      <c r="D6" s="66" t="n">
        <f aca="false">30000</f>
        <v>30000</v>
      </c>
      <c r="E6" s="66" t="n">
        <v>50000</v>
      </c>
      <c r="F6" s="66" t="n">
        <f aca="false">C6+D6+E6</f>
        <v>376057</v>
      </c>
      <c r="G6" s="68" t="s">
        <v>17</v>
      </c>
      <c r="H6" s="68" t="s">
        <v>248</v>
      </c>
      <c r="I6" s="68" t="s">
        <v>249</v>
      </c>
      <c r="J6" s="68" t="s">
        <v>250</v>
      </c>
    </row>
    <row r="7" customFormat="false" ht="13.8" hidden="false" customHeight="false" outlineLevel="0" collapsed="false">
      <c r="A7" s="68" t="n">
        <v>222000711</v>
      </c>
      <c r="B7" s="68" t="s">
        <v>251</v>
      </c>
      <c r="C7" s="66" t="n">
        <v>209008</v>
      </c>
      <c r="D7" s="66" t="n">
        <f aca="false">30000</f>
        <v>30000</v>
      </c>
      <c r="E7" s="66" t="n">
        <v>50000</v>
      </c>
      <c r="F7" s="66" t="n">
        <f aca="false">C7+D7+E7</f>
        <v>289008</v>
      </c>
      <c r="G7" s="68" t="s">
        <v>17</v>
      </c>
      <c r="H7" s="68" t="s">
        <v>151</v>
      </c>
      <c r="I7" s="68" t="s">
        <v>252</v>
      </c>
      <c r="J7" s="68" t="s">
        <v>253</v>
      </c>
    </row>
    <row r="8" customFormat="false" ht="13.8" hidden="false" customHeight="false" outlineLevel="0" collapsed="false">
      <c r="A8" s="68" t="n">
        <v>222006156</v>
      </c>
      <c r="B8" s="68" t="s">
        <v>254</v>
      </c>
      <c r="C8" s="66" t="n">
        <v>202313</v>
      </c>
      <c r="D8" s="66" t="n">
        <f aca="false">30000</f>
        <v>30000</v>
      </c>
      <c r="E8" s="66" t="n">
        <v>50000</v>
      </c>
      <c r="F8" s="66" t="n">
        <f aca="false">C8+D8+E8</f>
        <v>282313</v>
      </c>
      <c r="G8" s="68" t="s">
        <v>17</v>
      </c>
      <c r="H8" s="68" t="s">
        <v>151</v>
      </c>
      <c r="I8" s="68" t="s">
        <v>255</v>
      </c>
      <c r="J8" s="68" t="s">
        <v>256</v>
      </c>
    </row>
    <row r="9" customFormat="false" ht="13.8" hidden="false" customHeight="false" outlineLevel="0" collapsed="false">
      <c r="A9" s="68" t="n">
        <v>222000232</v>
      </c>
      <c r="B9" s="68" t="s">
        <v>257</v>
      </c>
      <c r="C9" s="66" t="n">
        <v>209008</v>
      </c>
      <c r="D9" s="66" t="n">
        <f aca="false">30000</f>
        <v>30000</v>
      </c>
      <c r="E9" s="66" t="n">
        <v>50000</v>
      </c>
      <c r="F9" s="66" t="n">
        <f aca="false">C9+D9+E9</f>
        <v>289008</v>
      </c>
      <c r="G9" s="68" t="s">
        <v>17</v>
      </c>
      <c r="H9" s="68" t="s">
        <v>151</v>
      </c>
      <c r="I9" s="68" t="s">
        <v>258</v>
      </c>
      <c r="J9" s="68" t="s">
        <v>259</v>
      </c>
    </row>
    <row r="10" customFormat="false" ht="13.8" hidden="false" customHeight="false" outlineLevel="0" collapsed="false">
      <c r="A10" s="68" t="n">
        <v>222003872</v>
      </c>
      <c r="B10" s="68" t="s">
        <v>260</v>
      </c>
      <c r="C10" s="66" t="n">
        <v>134264</v>
      </c>
      <c r="D10" s="66" t="n">
        <f aca="false">30000</f>
        <v>30000</v>
      </c>
      <c r="E10" s="66" t="n">
        <v>50000</v>
      </c>
      <c r="F10" s="66" t="n">
        <f aca="false">C10+D10+E10</f>
        <v>214264</v>
      </c>
      <c r="G10" s="68" t="s">
        <v>17</v>
      </c>
      <c r="H10" s="68" t="s">
        <v>151</v>
      </c>
      <c r="I10" s="68" t="s">
        <v>261</v>
      </c>
      <c r="J10" s="68" t="s">
        <v>262</v>
      </c>
    </row>
    <row r="11" customFormat="false" ht="13.8" hidden="false" customHeight="false" outlineLevel="0" collapsed="false">
      <c r="A11" s="68" t="n">
        <v>222004490</v>
      </c>
      <c r="B11" s="68" t="s">
        <v>263</v>
      </c>
      <c r="C11" s="66" t="n">
        <v>174008</v>
      </c>
      <c r="D11" s="66" t="n">
        <f aca="false">30000</f>
        <v>30000</v>
      </c>
      <c r="E11" s="66" t="n">
        <v>50000</v>
      </c>
      <c r="F11" s="66" t="n">
        <f aca="false">C11+D11+E11</f>
        <v>254008</v>
      </c>
      <c r="G11" s="68" t="s">
        <v>17</v>
      </c>
      <c r="H11" s="68" t="s">
        <v>151</v>
      </c>
      <c r="I11" s="68" t="s">
        <v>264</v>
      </c>
      <c r="J11" s="68" t="s">
        <v>265</v>
      </c>
    </row>
    <row r="12" customFormat="false" ht="13.8" hidden="false" customHeight="false" outlineLevel="0" collapsed="false">
      <c r="A12" s="68" t="n">
        <v>222005042</v>
      </c>
      <c r="B12" s="68" t="s">
        <v>266</v>
      </c>
      <c r="C12" s="66" t="n">
        <v>134264</v>
      </c>
      <c r="D12" s="66" t="n">
        <f aca="false">30000</f>
        <v>30000</v>
      </c>
      <c r="E12" s="66" t="n">
        <v>50000</v>
      </c>
      <c r="F12" s="66" t="n">
        <f aca="false">C12+D12+E12</f>
        <v>214264</v>
      </c>
      <c r="G12" s="68" t="s">
        <v>17</v>
      </c>
      <c r="H12" s="68" t="s">
        <v>151</v>
      </c>
      <c r="I12" s="68" t="s">
        <v>267</v>
      </c>
      <c r="J12" s="68" t="s">
        <v>268</v>
      </c>
    </row>
    <row r="13" customFormat="false" ht="13.8" hidden="false" customHeight="false" outlineLevel="0" collapsed="false">
      <c r="A13" s="68" t="n">
        <v>222006653</v>
      </c>
      <c r="B13" s="68" t="s">
        <v>269</v>
      </c>
      <c r="C13" s="66" t="n">
        <v>195616</v>
      </c>
      <c r="D13" s="66" t="n">
        <f aca="false">30000</f>
        <v>30000</v>
      </c>
      <c r="E13" s="66" t="n">
        <v>50000</v>
      </c>
      <c r="F13" s="66" t="n">
        <f aca="false">C13+D13+E13</f>
        <v>275616</v>
      </c>
      <c r="G13" s="68" t="s">
        <v>17</v>
      </c>
      <c r="H13" s="68" t="s">
        <v>151</v>
      </c>
      <c r="I13" s="68" t="s">
        <v>270</v>
      </c>
      <c r="J13" s="68" t="s">
        <v>271</v>
      </c>
    </row>
    <row r="14" customFormat="false" ht="13.8" hidden="false" customHeight="false" outlineLevel="0" collapsed="false">
      <c r="A14" s="68" t="n">
        <v>222003621</v>
      </c>
      <c r="B14" s="68" t="s">
        <v>272</v>
      </c>
      <c r="C14" s="66" t="n">
        <v>258464</v>
      </c>
      <c r="D14" s="66" t="n">
        <f aca="false">30000</f>
        <v>30000</v>
      </c>
      <c r="E14" s="66" t="n">
        <v>50000</v>
      </c>
      <c r="F14" s="66" t="n">
        <f aca="false">C14+D14+E14</f>
        <v>338464</v>
      </c>
      <c r="G14" s="68" t="s">
        <v>17</v>
      </c>
      <c r="H14" s="68" t="s">
        <v>273</v>
      </c>
      <c r="I14" s="68" t="s">
        <v>274</v>
      </c>
      <c r="J14" s="68" t="s">
        <v>275</v>
      </c>
    </row>
    <row r="15" customFormat="false" ht="13.8" hidden="false" customHeight="false" outlineLevel="0" collapsed="false">
      <c r="A15" s="68" t="n">
        <v>222001437</v>
      </c>
      <c r="B15" s="68" t="s">
        <v>276</v>
      </c>
      <c r="C15" s="66" t="n">
        <v>336712</v>
      </c>
      <c r="D15" s="66" t="n">
        <f aca="false">30000</f>
        <v>30000</v>
      </c>
      <c r="E15" s="66" t="n">
        <v>50000</v>
      </c>
      <c r="F15" s="66" t="n">
        <f aca="false">C15+D15+E15</f>
        <v>416712</v>
      </c>
      <c r="G15" s="68" t="s">
        <v>17</v>
      </c>
      <c r="H15" s="68" t="s">
        <v>277</v>
      </c>
      <c r="I15" s="68" t="s">
        <v>278</v>
      </c>
      <c r="J15" s="68" t="s">
        <v>279</v>
      </c>
    </row>
    <row r="16" customFormat="false" ht="13.8" hidden="false" customHeight="false" outlineLevel="0" collapsed="false">
      <c r="A16" s="68" t="n">
        <v>222003548</v>
      </c>
      <c r="B16" s="68" t="s">
        <v>280</v>
      </c>
      <c r="C16" s="66" t="n">
        <v>253496</v>
      </c>
      <c r="D16" s="66" t="n">
        <f aca="false">30000</f>
        <v>30000</v>
      </c>
      <c r="E16" s="66" t="n">
        <v>50000</v>
      </c>
      <c r="F16" s="66" t="n">
        <f aca="false">C16+D16+E16</f>
        <v>333496</v>
      </c>
      <c r="G16" s="68" t="s">
        <v>17</v>
      </c>
      <c r="H16" s="68" t="s">
        <v>277</v>
      </c>
      <c r="I16" s="68" t="s">
        <v>281</v>
      </c>
      <c r="J16" s="68" t="s">
        <v>282</v>
      </c>
    </row>
    <row r="17" customFormat="false" ht="13.8" hidden="false" customHeight="false" outlineLevel="0" collapsed="false">
      <c r="A17" s="68" t="n">
        <v>222001830</v>
      </c>
      <c r="B17" s="68" t="s">
        <v>283</v>
      </c>
      <c r="C17" s="66" t="n">
        <v>253496</v>
      </c>
      <c r="D17" s="66" t="n">
        <f aca="false">30000</f>
        <v>30000</v>
      </c>
      <c r="E17" s="66" t="n">
        <v>50000</v>
      </c>
      <c r="F17" s="66" t="n">
        <f aca="false">C17+D17+E17</f>
        <v>333496</v>
      </c>
      <c r="G17" s="68" t="s">
        <v>17</v>
      </c>
      <c r="H17" s="68" t="s">
        <v>277</v>
      </c>
      <c r="I17" s="68" t="s">
        <v>284</v>
      </c>
      <c r="J17" s="68" t="s">
        <v>285</v>
      </c>
    </row>
    <row r="18" customFormat="false" ht="13.8" hidden="false" customHeight="false" outlineLevel="0" collapsed="false">
      <c r="A18" s="68" t="n">
        <v>222002121</v>
      </c>
      <c r="B18" s="68" t="s">
        <v>286</v>
      </c>
      <c r="C18" s="66" t="n">
        <v>338712</v>
      </c>
      <c r="D18" s="66" t="n">
        <f aca="false">30000</f>
        <v>30000</v>
      </c>
      <c r="E18" s="66" t="n">
        <v>50000</v>
      </c>
      <c r="F18" s="66" t="n">
        <f aca="false">C18+D18+E18</f>
        <v>418712</v>
      </c>
      <c r="G18" s="68" t="s">
        <v>17</v>
      </c>
      <c r="H18" s="68" t="s">
        <v>277</v>
      </c>
      <c r="I18" s="68" t="s">
        <v>287</v>
      </c>
      <c r="J18" s="68" t="s">
        <v>288</v>
      </c>
    </row>
    <row r="19" customFormat="false" ht="13.8" hidden="false" customHeight="false" outlineLevel="0" collapsed="false">
      <c r="A19" s="68" t="n">
        <v>222003717</v>
      </c>
      <c r="B19" s="68" t="s">
        <v>289</v>
      </c>
      <c r="C19" s="66" t="n">
        <v>334712</v>
      </c>
      <c r="D19" s="66" t="n">
        <f aca="false">30000</f>
        <v>30000</v>
      </c>
      <c r="E19" s="66" t="n">
        <v>50000</v>
      </c>
      <c r="F19" s="66" t="n">
        <f aca="false">C19+D19+E19</f>
        <v>414712</v>
      </c>
      <c r="G19" s="68" t="s">
        <v>17</v>
      </c>
      <c r="H19" s="68" t="s">
        <v>277</v>
      </c>
      <c r="I19" s="68" t="s">
        <v>290</v>
      </c>
      <c r="J19" s="68" t="s">
        <v>291</v>
      </c>
    </row>
    <row r="20" customFormat="false" ht="13.8" hidden="false" customHeight="false" outlineLevel="0" collapsed="false">
      <c r="A20" s="68" t="n">
        <v>222003846</v>
      </c>
      <c r="B20" s="68" t="s">
        <v>292</v>
      </c>
      <c r="C20" s="66" t="n">
        <v>334712</v>
      </c>
      <c r="D20" s="66" t="n">
        <f aca="false">30000</f>
        <v>30000</v>
      </c>
      <c r="E20" s="66" t="n">
        <v>50000</v>
      </c>
      <c r="F20" s="66" t="n">
        <f aca="false">C20+D20+E20</f>
        <v>414712</v>
      </c>
      <c r="G20" s="68" t="s">
        <v>17</v>
      </c>
      <c r="H20" s="68" t="s">
        <v>277</v>
      </c>
      <c r="I20" s="68" t="s">
        <v>293</v>
      </c>
      <c r="J20" s="68" t="s">
        <v>294</v>
      </c>
    </row>
    <row r="21" customFormat="false" ht="13.8" hidden="false" customHeight="false" outlineLevel="0" collapsed="false">
      <c r="A21" s="68" t="n">
        <v>222004678</v>
      </c>
      <c r="B21" s="68" t="s">
        <v>295</v>
      </c>
      <c r="C21" s="66" t="n">
        <v>253496</v>
      </c>
      <c r="D21" s="66" t="n">
        <f aca="false">30000</f>
        <v>30000</v>
      </c>
      <c r="E21" s="66" t="n">
        <v>50000</v>
      </c>
      <c r="F21" s="66" t="n">
        <f aca="false">C21+D21+E21</f>
        <v>333496</v>
      </c>
      <c r="G21" s="68" t="s">
        <v>17</v>
      </c>
      <c r="H21" s="68" t="s">
        <v>277</v>
      </c>
      <c r="I21" s="68" t="s">
        <v>296</v>
      </c>
      <c r="J21" s="68" t="s">
        <v>297</v>
      </c>
    </row>
    <row r="22" customFormat="false" ht="13.8" hidden="false" customHeight="false" outlineLevel="0" collapsed="false">
      <c r="A22" s="68" t="n">
        <v>222001719</v>
      </c>
      <c r="B22" s="68" t="s">
        <v>298</v>
      </c>
      <c r="C22" s="66" t="n">
        <v>195616</v>
      </c>
      <c r="D22" s="66" t="n">
        <f aca="false">30000</f>
        <v>30000</v>
      </c>
      <c r="E22" s="66" t="n">
        <v>50000</v>
      </c>
      <c r="F22" s="66" t="n">
        <f aca="false">C22+D22+E22</f>
        <v>275616</v>
      </c>
      <c r="G22" s="68" t="s">
        <v>17</v>
      </c>
      <c r="H22" s="68" t="s">
        <v>154</v>
      </c>
      <c r="I22" s="68" t="s">
        <v>299</v>
      </c>
      <c r="J22" s="68" t="s">
        <v>300</v>
      </c>
    </row>
    <row r="23" customFormat="false" ht="13.8" hidden="false" customHeight="false" outlineLevel="0" collapsed="false">
      <c r="A23" s="68" t="n">
        <v>222001182</v>
      </c>
      <c r="B23" s="68" t="s">
        <v>301</v>
      </c>
      <c r="C23" s="66" t="n">
        <v>147224</v>
      </c>
      <c r="D23" s="66" t="n">
        <f aca="false">30000</f>
        <v>30000</v>
      </c>
      <c r="E23" s="66" t="n">
        <v>50000</v>
      </c>
      <c r="F23" s="66" t="n">
        <f aca="false">C23+D23+E23</f>
        <v>227224</v>
      </c>
      <c r="G23" s="68" t="s">
        <v>17</v>
      </c>
      <c r="H23" s="68" t="s">
        <v>154</v>
      </c>
      <c r="I23" s="68" t="s">
        <v>302</v>
      </c>
      <c r="J23" s="68" t="s">
        <v>303</v>
      </c>
    </row>
    <row r="24" customFormat="false" ht="13.8" hidden="false" customHeight="false" outlineLevel="0" collapsed="false">
      <c r="A24" s="68" t="n">
        <v>222006108</v>
      </c>
      <c r="B24" s="68" t="s">
        <v>304</v>
      </c>
      <c r="C24" s="66" t="n">
        <v>328016</v>
      </c>
      <c r="D24" s="66" t="n">
        <f aca="false">30000</f>
        <v>30000</v>
      </c>
      <c r="E24" s="66" t="n">
        <v>50000</v>
      </c>
      <c r="F24" s="66" t="n">
        <f aca="false">C24+D24+E24</f>
        <v>408016</v>
      </c>
      <c r="G24" s="68" t="s">
        <v>17</v>
      </c>
      <c r="H24" s="68" t="s">
        <v>305</v>
      </c>
      <c r="I24" s="68" t="s">
        <v>306</v>
      </c>
      <c r="J24" s="68" t="s">
        <v>307</v>
      </c>
    </row>
    <row r="25" customFormat="false" ht="13.8" hidden="false" customHeight="false" outlineLevel="0" collapsed="false">
      <c r="A25" s="68" t="n">
        <v>222006207</v>
      </c>
      <c r="B25" s="68" t="s">
        <v>308</v>
      </c>
      <c r="C25" s="66" t="n">
        <v>159104</v>
      </c>
      <c r="D25" s="66" t="n">
        <f aca="false">30000</f>
        <v>30000</v>
      </c>
      <c r="E25" s="66" t="n">
        <v>100000</v>
      </c>
      <c r="F25" s="66" t="n">
        <f aca="false">C25+D25+E25</f>
        <v>289104</v>
      </c>
      <c r="G25" s="68" t="s">
        <v>17</v>
      </c>
      <c r="H25" s="68" t="s">
        <v>309</v>
      </c>
      <c r="I25" s="68" t="s">
        <v>310</v>
      </c>
      <c r="J25" s="68" t="s">
        <v>311</v>
      </c>
    </row>
    <row r="26" customFormat="false" ht="13.8" hidden="false" customHeight="false" outlineLevel="0" collapsed="false">
      <c r="A26" s="68" t="n">
        <v>222006660</v>
      </c>
      <c r="B26" s="68" t="s">
        <v>312</v>
      </c>
      <c r="C26" s="66" t="n">
        <v>419065</v>
      </c>
      <c r="D26" s="66" t="n">
        <f aca="false">30000</f>
        <v>30000</v>
      </c>
      <c r="E26" s="66" t="n">
        <v>100000</v>
      </c>
      <c r="F26" s="66" t="n">
        <f aca="false">C26+D26+E26</f>
        <v>549065</v>
      </c>
      <c r="G26" s="68" t="s">
        <v>17</v>
      </c>
      <c r="H26" s="68" t="s">
        <v>313</v>
      </c>
      <c r="I26" s="68" t="s">
        <v>314</v>
      </c>
      <c r="J26" s="68" t="s">
        <v>315</v>
      </c>
    </row>
    <row r="27" customFormat="false" ht="13.8" hidden="false" customHeight="false" outlineLevel="0" collapsed="false">
      <c r="A27" s="68" t="n">
        <v>222003328</v>
      </c>
      <c r="B27" s="68" t="s">
        <v>316</v>
      </c>
      <c r="C27" s="66" t="n">
        <v>298208</v>
      </c>
      <c r="D27" s="66" t="n">
        <f aca="false">30000</f>
        <v>30000</v>
      </c>
      <c r="E27" s="66" t="n">
        <v>50000</v>
      </c>
      <c r="F27" s="66" t="n">
        <f aca="false">C27+D27+E27</f>
        <v>378208</v>
      </c>
      <c r="G27" s="68" t="s">
        <v>17</v>
      </c>
      <c r="H27" s="68" t="s">
        <v>317</v>
      </c>
      <c r="I27" s="68" t="s">
        <v>318</v>
      </c>
      <c r="J27" s="68" t="s">
        <v>319</v>
      </c>
    </row>
    <row r="28" customFormat="false" ht="13.8" hidden="false" customHeight="false" outlineLevel="0" collapsed="false">
      <c r="A28" s="68" t="n">
        <v>222000858</v>
      </c>
      <c r="B28" s="68" t="s">
        <v>320</v>
      </c>
      <c r="C28" s="66" t="n">
        <v>188912</v>
      </c>
      <c r="D28" s="66" t="n">
        <f aca="false">30000</f>
        <v>30000</v>
      </c>
      <c r="E28" s="66" t="n">
        <v>50000</v>
      </c>
      <c r="F28" s="66" t="n">
        <f aca="false">C28+D28+E28</f>
        <v>268912</v>
      </c>
      <c r="G28" s="68" t="s">
        <v>17</v>
      </c>
      <c r="H28" s="68" t="s">
        <v>63</v>
      </c>
      <c r="I28" s="68" t="s">
        <v>321</v>
      </c>
      <c r="J28" s="68" t="s">
        <v>322</v>
      </c>
    </row>
    <row r="29" customFormat="false" ht="13.8" hidden="false" customHeight="false" outlineLevel="0" collapsed="false">
      <c r="A29" s="68" t="n">
        <v>222001333</v>
      </c>
      <c r="B29" s="68" t="s">
        <v>323</v>
      </c>
      <c r="C29" s="66" t="n">
        <v>178008</v>
      </c>
      <c r="D29" s="66" t="n">
        <f aca="false">30000</f>
        <v>30000</v>
      </c>
      <c r="E29" s="66" t="n">
        <v>50000</v>
      </c>
      <c r="F29" s="66" t="n">
        <f aca="false">C29+D29+E29</f>
        <v>258008</v>
      </c>
      <c r="G29" s="68" t="s">
        <v>17</v>
      </c>
      <c r="H29" s="68" t="s">
        <v>63</v>
      </c>
      <c r="I29" s="68" t="s">
        <v>324</v>
      </c>
      <c r="J29" s="68" t="s">
        <v>325</v>
      </c>
    </row>
    <row r="30" customFormat="false" ht="13.8" hidden="false" customHeight="false" outlineLevel="0" collapsed="false">
      <c r="A30" s="68" t="n">
        <v>222006231</v>
      </c>
      <c r="B30" s="68" t="s">
        <v>326</v>
      </c>
      <c r="C30" s="66" t="n">
        <v>234272</v>
      </c>
      <c r="D30" s="66" t="n">
        <f aca="false">30000</f>
        <v>30000</v>
      </c>
      <c r="E30" s="66" t="n">
        <v>50000</v>
      </c>
      <c r="F30" s="66" t="n">
        <f aca="false">C30+D30+E30</f>
        <v>314272</v>
      </c>
      <c r="G30" s="68" t="s">
        <v>17</v>
      </c>
      <c r="H30" s="68" t="s">
        <v>63</v>
      </c>
      <c r="I30" s="68" t="s">
        <v>327</v>
      </c>
      <c r="J30" s="68" t="s">
        <v>328</v>
      </c>
    </row>
    <row r="31" customFormat="false" ht="19.5" hidden="false" customHeight="true" outlineLevel="0" collapsed="false">
      <c r="A31" s="68" t="n">
        <v>222003479</v>
      </c>
      <c r="B31" s="68" t="s">
        <v>329</v>
      </c>
      <c r="C31" s="66" t="n">
        <v>249185</v>
      </c>
      <c r="D31" s="66" t="n">
        <f aca="false">30000</f>
        <v>30000</v>
      </c>
      <c r="E31" s="66" t="n">
        <v>50000</v>
      </c>
      <c r="F31" s="66" t="n">
        <f aca="false">C31+D31+E31</f>
        <v>329185</v>
      </c>
      <c r="G31" s="68" t="s">
        <v>17</v>
      </c>
      <c r="H31" s="68" t="s">
        <v>330</v>
      </c>
      <c r="I31" s="68" t="s">
        <v>331</v>
      </c>
      <c r="J31" s="68" t="s">
        <v>332</v>
      </c>
    </row>
    <row r="32" customFormat="false" ht="13.8" hidden="false" customHeight="false" outlineLevel="0" collapsed="false">
      <c r="A32" s="68" t="n">
        <v>222006729</v>
      </c>
      <c r="B32" s="68" t="s">
        <v>333</v>
      </c>
      <c r="C32" s="66" t="n">
        <v>371408</v>
      </c>
      <c r="D32" s="66" t="n">
        <f aca="false">30000</f>
        <v>30000</v>
      </c>
      <c r="E32" s="66" t="n">
        <v>100000</v>
      </c>
      <c r="F32" s="66" t="n">
        <f aca="false">C32+D32+E32</f>
        <v>501408</v>
      </c>
      <c r="G32" s="68" t="s">
        <v>17</v>
      </c>
      <c r="H32" s="68" t="s">
        <v>334</v>
      </c>
      <c r="I32" s="68" t="s">
        <v>335</v>
      </c>
      <c r="J32" s="68" t="s">
        <v>336</v>
      </c>
    </row>
    <row r="33" customFormat="false" ht="13.8" hidden="false" customHeight="false" outlineLevel="0" collapsed="false">
      <c r="A33" s="68" t="n">
        <v>222000449</v>
      </c>
      <c r="B33" s="68" t="s">
        <v>337</v>
      </c>
      <c r="C33" s="66" t="n">
        <v>317649</v>
      </c>
      <c r="D33" s="66" t="n">
        <f aca="false">30000</f>
        <v>30000</v>
      </c>
      <c r="E33" s="66" t="n">
        <v>50000</v>
      </c>
      <c r="F33" s="66" t="n">
        <f aca="false">C33+D33+E33</f>
        <v>397649</v>
      </c>
      <c r="G33" s="68" t="s">
        <v>17</v>
      </c>
      <c r="H33" s="68" t="s">
        <v>338</v>
      </c>
      <c r="I33" s="68" t="s">
        <v>339</v>
      </c>
      <c r="J33" s="68" t="s">
        <v>340</v>
      </c>
    </row>
    <row r="34" customFormat="false" ht="13.8" hidden="false" customHeight="false" outlineLevel="0" collapsed="false">
      <c r="A34" s="68" t="n">
        <v>222000296</v>
      </c>
      <c r="B34" s="68" t="s">
        <v>341</v>
      </c>
      <c r="C34" s="66" t="n">
        <v>160231</v>
      </c>
      <c r="D34" s="66" t="n">
        <f aca="false">30000</f>
        <v>30000</v>
      </c>
      <c r="E34" s="66" t="n">
        <v>50000</v>
      </c>
      <c r="F34" s="66" t="n">
        <f aca="false">C34+D34+E34</f>
        <v>240231</v>
      </c>
      <c r="G34" s="68" t="s">
        <v>17</v>
      </c>
      <c r="H34" s="68" t="s">
        <v>215</v>
      </c>
      <c r="I34" s="68" t="s">
        <v>342</v>
      </c>
      <c r="J34" s="68" t="s">
        <v>343</v>
      </c>
    </row>
    <row r="35" customFormat="false" ht="13.8" hidden="false" customHeight="false" outlineLevel="0" collapsed="false">
      <c r="A35" s="68" t="n">
        <v>222000831</v>
      </c>
      <c r="B35" s="68" t="s">
        <v>344</v>
      </c>
      <c r="C35" s="66" t="n">
        <v>144659</v>
      </c>
      <c r="D35" s="66" t="n">
        <f aca="false">30000</f>
        <v>30000</v>
      </c>
      <c r="E35" s="66" t="n">
        <v>50000</v>
      </c>
      <c r="F35" s="66" t="n">
        <f aca="false">C35+D35+E35</f>
        <v>224659</v>
      </c>
      <c r="G35" s="68" t="s">
        <v>17</v>
      </c>
      <c r="H35" s="68" t="s">
        <v>215</v>
      </c>
      <c r="I35" s="68" t="s">
        <v>345</v>
      </c>
      <c r="J35" s="68" t="s">
        <v>346</v>
      </c>
    </row>
    <row r="36" customFormat="false" ht="13.8" hidden="false" customHeight="false" outlineLevel="0" collapsed="false">
      <c r="A36" s="68" t="n">
        <v>222001031</v>
      </c>
      <c r="B36" s="68" t="s">
        <v>347</v>
      </c>
      <c r="C36" s="66" t="n">
        <v>254591</v>
      </c>
      <c r="D36" s="66" t="n">
        <f aca="false">30000</f>
        <v>30000</v>
      </c>
      <c r="E36" s="66" t="n">
        <v>50000</v>
      </c>
      <c r="F36" s="66" t="n">
        <f aca="false">C36+D36+E36</f>
        <v>334591</v>
      </c>
      <c r="G36" s="68" t="s">
        <v>17</v>
      </c>
      <c r="H36" s="68" t="s">
        <v>215</v>
      </c>
      <c r="I36" s="68" t="s">
        <v>348</v>
      </c>
      <c r="J36" s="68" t="s">
        <v>349</v>
      </c>
    </row>
    <row r="37" customFormat="false" ht="13.8" hidden="false" customHeight="false" outlineLevel="0" collapsed="false">
      <c r="A37" s="68" t="n">
        <v>222001780</v>
      </c>
      <c r="B37" s="68" t="s">
        <v>350</v>
      </c>
      <c r="C37" s="66" t="n">
        <v>235402</v>
      </c>
      <c r="D37" s="66" t="n">
        <f aca="false">30000</f>
        <v>30000</v>
      </c>
      <c r="E37" s="66" t="n">
        <v>50000</v>
      </c>
      <c r="F37" s="66" t="n">
        <f aca="false">C37+D37+E37</f>
        <v>315402</v>
      </c>
      <c r="G37" s="68" t="s">
        <v>17</v>
      </c>
      <c r="H37" s="68" t="s">
        <v>215</v>
      </c>
      <c r="I37" s="68" t="s">
        <v>351</v>
      </c>
      <c r="J37" s="68" t="s">
        <v>352</v>
      </c>
    </row>
    <row r="38" customFormat="false" ht="13.8" hidden="false" customHeight="false" outlineLevel="0" collapsed="false">
      <c r="A38" s="68" t="n">
        <v>222003457</v>
      </c>
      <c r="B38" s="68" t="s">
        <v>353</v>
      </c>
      <c r="C38" s="66" t="n">
        <v>208175</v>
      </c>
      <c r="D38" s="66" t="n">
        <f aca="false">30000</f>
        <v>30000</v>
      </c>
      <c r="E38" s="66" t="n">
        <v>50000</v>
      </c>
      <c r="F38" s="66" t="n">
        <f aca="false">C38+D38+E38</f>
        <v>288175</v>
      </c>
      <c r="G38" s="68" t="s">
        <v>17</v>
      </c>
      <c r="H38" s="68" t="s">
        <v>215</v>
      </c>
      <c r="I38" s="68" t="s">
        <v>354</v>
      </c>
      <c r="J38" s="68" t="s">
        <v>355</v>
      </c>
    </row>
    <row r="39" customFormat="false" ht="13.8" hidden="false" customHeight="false" outlineLevel="0" collapsed="false">
      <c r="A39" s="68" t="n">
        <v>222003220</v>
      </c>
      <c r="B39" s="68" t="s">
        <v>356</v>
      </c>
      <c r="C39" s="66" t="n">
        <v>155440</v>
      </c>
      <c r="D39" s="66" t="n">
        <f aca="false">30000</f>
        <v>30000</v>
      </c>
      <c r="E39" s="66" t="n">
        <v>50000</v>
      </c>
      <c r="F39" s="66" t="n">
        <f aca="false">C39+D39+E39</f>
        <v>235440</v>
      </c>
      <c r="G39" s="68" t="s">
        <v>17</v>
      </c>
      <c r="H39" s="68" t="s">
        <v>101</v>
      </c>
      <c r="I39" s="68" t="s">
        <v>357</v>
      </c>
      <c r="J39" s="68" t="s">
        <v>358</v>
      </c>
    </row>
    <row r="40" customFormat="false" ht="13.8" hidden="false" customHeight="false" outlineLevel="0" collapsed="false">
      <c r="A40" s="68" t="n">
        <v>222003360</v>
      </c>
      <c r="B40" s="68" t="s">
        <v>359</v>
      </c>
      <c r="C40" s="66" t="n">
        <v>254361</v>
      </c>
      <c r="D40" s="66" t="n">
        <f aca="false">30000</f>
        <v>30000</v>
      </c>
      <c r="E40" s="66" t="n">
        <v>50000</v>
      </c>
      <c r="F40" s="66" t="n">
        <f aca="false">C40+D40+E40</f>
        <v>334361</v>
      </c>
      <c r="G40" s="68" t="s">
        <v>17</v>
      </c>
      <c r="H40" s="68" t="s">
        <v>360</v>
      </c>
      <c r="I40" s="68" t="s">
        <v>361</v>
      </c>
      <c r="J40" s="68" t="s">
        <v>362</v>
      </c>
    </row>
    <row r="41" customFormat="false" ht="13.8" hidden="false" customHeight="false" outlineLevel="0" collapsed="false">
      <c r="A41" s="68" t="n">
        <v>222004922</v>
      </c>
      <c r="B41" s="68" t="s">
        <v>363</v>
      </c>
      <c r="C41" s="66" t="n">
        <v>321649</v>
      </c>
      <c r="D41" s="66" t="n">
        <f aca="false">30000</f>
        <v>30000</v>
      </c>
      <c r="E41" s="66" t="n">
        <v>50000</v>
      </c>
      <c r="F41" s="66" t="n">
        <f aca="false">C41+D41+E41</f>
        <v>401649</v>
      </c>
      <c r="G41" s="68" t="s">
        <v>17</v>
      </c>
      <c r="H41" s="68" t="s">
        <v>364</v>
      </c>
      <c r="I41" s="68" t="s">
        <v>365</v>
      </c>
      <c r="J41" s="68" t="s">
        <v>366</v>
      </c>
    </row>
    <row r="42" customFormat="false" ht="15" hidden="false" customHeight="true" outlineLevel="0" collapsed="false">
      <c r="B42" s="68" t="s">
        <v>367</v>
      </c>
    </row>
    <row r="43" customFormat="false" ht="15" hidden="false" customHeight="true" outlineLevel="0" collapsed="false">
      <c r="B43" s="68" t="s">
        <v>367</v>
      </c>
    </row>
    <row r="44" customFormat="false" ht="15" hidden="false" customHeight="true" outlineLevel="0" collapsed="false">
      <c r="B44" s="68" t="s">
        <v>368</v>
      </c>
      <c r="C44" s="68"/>
      <c r="D44" s="68"/>
      <c r="E44" s="68"/>
    </row>
  </sheetData>
  <printOptions headings="false" gridLines="true" gridLinesSet="true" horizontalCentered="true" verticalCentered="false"/>
  <pageMargins left="0.7" right="0.7" top="0.75" bottom="0.75" header="0.511805555555555" footer="0.511805555555555"/>
  <pageSetup paperSize="1" scale="100" firstPageNumber="0" fitToWidth="1" fitToHeight="0" pageOrder="overThenDown" orientation="landscap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C4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26" activeCellId="0" sqref="A26"/>
    </sheetView>
  </sheetViews>
  <sheetFormatPr defaultColWidth="9.14453125" defaultRowHeight="13.8" zeroHeight="false" outlineLevelRow="0" outlineLevelCol="0"/>
  <cols>
    <col collapsed="false" customWidth="true" hidden="false" outlineLevel="0" max="64" min="1" style="0" width="10.53"/>
  </cols>
  <sheetData>
    <row r="1" customFormat="false" ht="13.8" hidden="false" customHeight="false" outlineLevel="0" collapsed="false">
      <c r="A1" s="62" t="s">
        <v>7</v>
      </c>
      <c r="B1" s="61" t="s">
        <v>230</v>
      </c>
      <c r="C1" s="63" t="s">
        <v>231</v>
      </c>
    </row>
    <row r="2" customFormat="false" ht="13.8" hidden="false" customHeight="false" outlineLevel="0" collapsed="false">
      <c r="A2" s="66" t="n">
        <v>263432</v>
      </c>
      <c r="B2" s="65" t="s">
        <v>234</v>
      </c>
      <c r="C2" s="65" t="s">
        <v>235</v>
      </c>
    </row>
    <row r="3" customFormat="false" ht="13.8" hidden="false" customHeight="false" outlineLevel="0" collapsed="false">
      <c r="A3" s="66" t="n">
        <v>198848</v>
      </c>
      <c r="B3" s="68" t="s">
        <v>234</v>
      </c>
      <c r="C3" s="68" t="s">
        <v>238</v>
      </c>
    </row>
    <row r="4" customFormat="false" ht="13.8" hidden="false" customHeight="false" outlineLevel="0" collapsed="false">
      <c r="A4" s="66" t="n">
        <v>274449</v>
      </c>
      <c r="B4" s="68" t="s">
        <v>241</v>
      </c>
      <c r="C4" s="68" t="s">
        <v>242</v>
      </c>
    </row>
    <row r="5" customFormat="false" ht="13.8" hidden="false" customHeight="false" outlineLevel="0" collapsed="false">
      <c r="A5" s="66" t="n">
        <v>435152</v>
      </c>
      <c r="B5" s="68" t="s">
        <v>56</v>
      </c>
      <c r="C5" s="68" t="s">
        <v>245</v>
      </c>
    </row>
    <row r="6" customFormat="false" ht="13.8" hidden="false" customHeight="false" outlineLevel="0" collapsed="false">
      <c r="A6" s="66" t="n">
        <v>296057</v>
      </c>
      <c r="B6" s="68" t="s">
        <v>248</v>
      </c>
      <c r="C6" s="68" t="s">
        <v>249</v>
      </c>
    </row>
    <row r="7" customFormat="false" ht="13.8" hidden="false" customHeight="false" outlineLevel="0" collapsed="false">
      <c r="A7" s="66" t="n">
        <v>209008</v>
      </c>
      <c r="B7" s="68" t="s">
        <v>151</v>
      </c>
      <c r="C7" s="68" t="s">
        <v>252</v>
      </c>
    </row>
    <row r="8" customFormat="false" ht="13.8" hidden="false" customHeight="false" outlineLevel="0" collapsed="false">
      <c r="A8" s="66" t="n">
        <v>202313</v>
      </c>
      <c r="B8" s="68" t="s">
        <v>151</v>
      </c>
      <c r="C8" s="68" t="s">
        <v>255</v>
      </c>
    </row>
    <row r="9" customFormat="false" ht="13.8" hidden="false" customHeight="false" outlineLevel="0" collapsed="false">
      <c r="A9" s="66" t="n">
        <v>209008</v>
      </c>
      <c r="B9" s="68" t="s">
        <v>151</v>
      </c>
      <c r="C9" s="68" t="s">
        <v>258</v>
      </c>
    </row>
    <row r="10" customFormat="false" ht="13.8" hidden="false" customHeight="false" outlineLevel="0" collapsed="false">
      <c r="A10" s="66" t="n">
        <v>134264</v>
      </c>
      <c r="B10" s="68" t="s">
        <v>151</v>
      </c>
      <c r="C10" s="68" t="s">
        <v>261</v>
      </c>
    </row>
    <row r="11" customFormat="false" ht="13.8" hidden="false" customHeight="false" outlineLevel="0" collapsed="false">
      <c r="A11" s="66" t="n">
        <v>174008</v>
      </c>
      <c r="B11" s="68" t="s">
        <v>151</v>
      </c>
      <c r="C11" s="68" t="s">
        <v>264</v>
      </c>
    </row>
    <row r="12" customFormat="false" ht="13.8" hidden="false" customHeight="false" outlineLevel="0" collapsed="false">
      <c r="A12" s="66" t="n">
        <v>134264</v>
      </c>
      <c r="B12" s="68" t="s">
        <v>151</v>
      </c>
      <c r="C12" s="68" t="s">
        <v>267</v>
      </c>
    </row>
    <row r="13" customFormat="false" ht="13.8" hidden="false" customHeight="false" outlineLevel="0" collapsed="false">
      <c r="A13" s="66" t="n">
        <v>195616</v>
      </c>
      <c r="B13" s="68" t="s">
        <v>151</v>
      </c>
      <c r="C13" s="68" t="s">
        <v>270</v>
      </c>
    </row>
    <row r="14" customFormat="false" ht="13.8" hidden="false" customHeight="false" outlineLevel="0" collapsed="false">
      <c r="A14" s="66" t="n">
        <v>258464</v>
      </c>
      <c r="B14" s="68" t="s">
        <v>273</v>
      </c>
      <c r="C14" s="68" t="s">
        <v>274</v>
      </c>
    </row>
    <row r="15" customFormat="false" ht="13.8" hidden="false" customHeight="false" outlineLevel="0" collapsed="false">
      <c r="A15" s="66" t="n">
        <v>336712</v>
      </c>
      <c r="B15" s="68" t="s">
        <v>277</v>
      </c>
      <c r="C15" s="68" t="s">
        <v>278</v>
      </c>
    </row>
    <row r="16" customFormat="false" ht="13.8" hidden="false" customHeight="false" outlineLevel="0" collapsed="false">
      <c r="A16" s="66" t="n">
        <v>253496</v>
      </c>
      <c r="B16" s="68" t="s">
        <v>277</v>
      </c>
      <c r="C16" s="68" t="s">
        <v>281</v>
      </c>
    </row>
    <row r="17" customFormat="false" ht="13.8" hidden="false" customHeight="false" outlineLevel="0" collapsed="false">
      <c r="A17" s="66" t="n">
        <v>253496</v>
      </c>
      <c r="B17" s="68" t="s">
        <v>277</v>
      </c>
      <c r="C17" s="68" t="s">
        <v>284</v>
      </c>
    </row>
    <row r="18" customFormat="false" ht="13.8" hidden="false" customHeight="false" outlineLevel="0" collapsed="false">
      <c r="A18" s="66" t="n">
        <v>338712</v>
      </c>
      <c r="B18" s="68" t="s">
        <v>277</v>
      </c>
      <c r="C18" s="68" t="s">
        <v>287</v>
      </c>
    </row>
    <row r="19" customFormat="false" ht="13.8" hidden="false" customHeight="false" outlineLevel="0" collapsed="false">
      <c r="A19" s="66" t="n">
        <v>334712</v>
      </c>
      <c r="B19" s="68" t="s">
        <v>277</v>
      </c>
      <c r="C19" s="68" t="s">
        <v>290</v>
      </c>
    </row>
    <row r="20" customFormat="false" ht="13.8" hidden="false" customHeight="false" outlineLevel="0" collapsed="false">
      <c r="A20" s="66" t="n">
        <v>334712</v>
      </c>
      <c r="B20" s="68" t="s">
        <v>277</v>
      </c>
      <c r="C20" s="68" t="s">
        <v>293</v>
      </c>
    </row>
    <row r="21" customFormat="false" ht="13.8" hidden="false" customHeight="false" outlineLevel="0" collapsed="false">
      <c r="A21" s="66" t="n">
        <v>253496</v>
      </c>
      <c r="B21" s="68" t="s">
        <v>277</v>
      </c>
      <c r="C21" s="68" t="s">
        <v>296</v>
      </c>
    </row>
    <row r="22" customFormat="false" ht="13.8" hidden="false" customHeight="false" outlineLevel="0" collapsed="false">
      <c r="A22" s="66" t="n">
        <v>195616</v>
      </c>
      <c r="B22" s="68" t="s">
        <v>154</v>
      </c>
      <c r="C22" s="68" t="s">
        <v>299</v>
      </c>
    </row>
    <row r="23" customFormat="false" ht="13.8" hidden="false" customHeight="false" outlineLevel="0" collapsed="false">
      <c r="A23" s="66" t="n">
        <v>147224</v>
      </c>
      <c r="B23" s="68" t="s">
        <v>154</v>
      </c>
      <c r="C23" s="68" t="s">
        <v>302</v>
      </c>
    </row>
    <row r="24" customFormat="false" ht="13.8" hidden="false" customHeight="false" outlineLevel="0" collapsed="false">
      <c r="A24" s="66" t="n">
        <v>328016</v>
      </c>
      <c r="B24" s="68" t="s">
        <v>305</v>
      </c>
      <c r="C24" s="68" t="s">
        <v>306</v>
      </c>
    </row>
    <row r="25" customFormat="false" ht="13.8" hidden="false" customHeight="false" outlineLevel="0" collapsed="false">
      <c r="A25" s="66" t="n">
        <v>159104</v>
      </c>
      <c r="B25" s="68" t="s">
        <v>309</v>
      </c>
      <c r="C25" s="68" t="s">
        <v>310</v>
      </c>
    </row>
    <row r="26" customFormat="false" ht="13.8" hidden="false" customHeight="false" outlineLevel="0" collapsed="false">
      <c r="A26" s="66" t="n">
        <v>419065</v>
      </c>
      <c r="B26" s="68" t="s">
        <v>313</v>
      </c>
      <c r="C26" s="68" t="s">
        <v>314</v>
      </c>
    </row>
    <row r="27" customFormat="false" ht="13.8" hidden="false" customHeight="false" outlineLevel="0" collapsed="false">
      <c r="A27" s="66" t="n">
        <v>298208</v>
      </c>
      <c r="B27" s="68" t="s">
        <v>317</v>
      </c>
      <c r="C27" s="68" t="s">
        <v>318</v>
      </c>
    </row>
    <row r="28" customFormat="false" ht="13.8" hidden="false" customHeight="false" outlineLevel="0" collapsed="false">
      <c r="A28" s="66" t="n">
        <v>188912</v>
      </c>
      <c r="B28" s="68" t="s">
        <v>63</v>
      </c>
      <c r="C28" s="68" t="s">
        <v>321</v>
      </c>
    </row>
    <row r="29" customFormat="false" ht="13.8" hidden="false" customHeight="false" outlineLevel="0" collapsed="false">
      <c r="A29" s="66" t="n">
        <v>178008</v>
      </c>
      <c r="B29" s="68" t="s">
        <v>63</v>
      </c>
      <c r="C29" s="68" t="s">
        <v>324</v>
      </c>
    </row>
    <row r="30" customFormat="false" ht="13.8" hidden="false" customHeight="false" outlineLevel="0" collapsed="false">
      <c r="A30" s="66" t="n">
        <v>234272</v>
      </c>
      <c r="B30" s="68" t="s">
        <v>63</v>
      </c>
      <c r="C30" s="68" t="s">
        <v>327</v>
      </c>
    </row>
    <row r="31" customFormat="false" ht="13.8" hidden="false" customHeight="false" outlineLevel="0" collapsed="false">
      <c r="A31" s="66" t="n">
        <v>249185</v>
      </c>
      <c r="B31" s="68" t="s">
        <v>330</v>
      </c>
      <c r="C31" s="68" t="s">
        <v>331</v>
      </c>
    </row>
    <row r="32" customFormat="false" ht="13.8" hidden="false" customHeight="false" outlineLevel="0" collapsed="false">
      <c r="A32" s="66" t="n">
        <v>371408</v>
      </c>
      <c r="B32" s="68" t="s">
        <v>334</v>
      </c>
      <c r="C32" s="68" t="s">
        <v>335</v>
      </c>
    </row>
    <row r="33" customFormat="false" ht="13.8" hidden="false" customHeight="false" outlineLevel="0" collapsed="false">
      <c r="A33" s="66" t="n">
        <v>317649</v>
      </c>
      <c r="B33" s="68" t="s">
        <v>338</v>
      </c>
      <c r="C33" s="68" t="s">
        <v>339</v>
      </c>
    </row>
    <row r="34" customFormat="false" ht="13.8" hidden="false" customHeight="false" outlineLevel="0" collapsed="false">
      <c r="A34" s="66" t="n">
        <v>160231</v>
      </c>
      <c r="B34" s="68" t="s">
        <v>215</v>
      </c>
      <c r="C34" s="68" t="s">
        <v>342</v>
      </c>
    </row>
    <row r="35" customFormat="false" ht="13.8" hidden="false" customHeight="false" outlineLevel="0" collapsed="false">
      <c r="A35" s="66" t="n">
        <v>144659</v>
      </c>
      <c r="B35" s="68" t="s">
        <v>215</v>
      </c>
      <c r="C35" s="68" t="s">
        <v>345</v>
      </c>
    </row>
    <row r="36" customFormat="false" ht="13.8" hidden="false" customHeight="false" outlineLevel="0" collapsed="false">
      <c r="A36" s="66" t="n">
        <v>254591</v>
      </c>
      <c r="B36" s="68" t="s">
        <v>215</v>
      </c>
      <c r="C36" s="68" t="s">
        <v>348</v>
      </c>
    </row>
    <row r="37" customFormat="false" ht="13.8" hidden="false" customHeight="false" outlineLevel="0" collapsed="false">
      <c r="A37" s="66" t="n">
        <v>235402</v>
      </c>
      <c r="B37" s="68" t="s">
        <v>215</v>
      </c>
      <c r="C37" s="68" t="s">
        <v>351</v>
      </c>
    </row>
    <row r="38" customFormat="false" ht="13.8" hidden="false" customHeight="false" outlineLevel="0" collapsed="false">
      <c r="A38" s="66" t="n">
        <v>208175</v>
      </c>
      <c r="B38" s="68" t="s">
        <v>215</v>
      </c>
      <c r="C38" s="68" t="s">
        <v>354</v>
      </c>
    </row>
    <row r="39" customFormat="false" ht="13.8" hidden="false" customHeight="false" outlineLevel="0" collapsed="false">
      <c r="A39" s="66" t="n">
        <v>155440</v>
      </c>
      <c r="B39" s="68" t="s">
        <v>101</v>
      </c>
      <c r="C39" s="68" t="s">
        <v>357</v>
      </c>
    </row>
    <row r="40" customFormat="false" ht="13.8" hidden="false" customHeight="false" outlineLevel="0" collapsed="false">
      <c r="A40" s="66" t="n">
        <v>254361</v>
      </c>
      <c r="B40" s="68" t="s">
        <v>360</v>
      </c>
      <c r="C40" s="68" t="s">
        <v>361</v>
      </c>
    </row>
    <row r="41" customFormat="false" ht="13.8" hidden="false" customHeight="false" outlineLevel="0" collapsed="false">
      <c r="A41" s="66" t="n">
        <v>321649</v>
      </c>
      <c r="B41" s="68" t="s">
        <v>364</v>
      </c>
      <c r="C41" s="68" t="s">
        <v>365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F2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6" activeCellId="0" sqref="A6"/>
    </sheetView>
  </sheetViews>
  <sheetFormatPr defaultColWidth="9.14453125" defaultRowHeight="13.8" zeroHeight="false" outlineLevelRow="0" outlineLevelCol="0"/>
  <cols>
    <col collapsed="false" customWidth="true" hidden="false" outlineLevel="0" max="1" min="1" style="0" width="35.28"/>
    <col collapsed="false" customWidth="true" hidden="false" outlineLevel="0" max="2" min="2" style="0" width="18.71"/>
    <col collapsed="false" customWidth="true" hidden="false" outlineLevel="0" max="3" min="3" style="0" width="12.57"/>
    <col collapsed="false" customWidth="true" hidden="false" outlineLevel="0" max="4" min="4" style="0" width="17.14"/>
    <col collapsed="false" customWidth="true" hidden="false" outlineLevel="0" max="5" min="5" style="0" width="23.28"/>
    <col collapsed="false" customWidth="true" hidden="false" outlineLevel="0" max="6" min="6" style="0" width="28"/>
    <col collapsed="false" customWidth="true" hidden="false" outlineLevel="0" max="64" min="7" style="0" width="10.53"/>
  </cols>
  <sheetData>
    <row r="1" customFormat="false" ht="14.9" hidden="false" customHeight="false" outlineLevel="0" collapsed="false">
      <c r="A1" s="70" t="s">
        <v>369</v>
      </c>
      <c r="B1" s="71" t="s">
        <v>370</v>
      </c>
      <c r="C1" s="72" t="s">
        <v>371</v>
      </c>
      <c r="D1" s="73" t="s">
        <v>372</v>
      </c>
      <c r="E1" s="71" t="s">
        <v>373</v>
      </c>
      <c r="F1" s="73" t="s">
        <v>374</v>
      </c>
    </row>
    <row r="2" customFormat="false" ht="52.5" hidden="false" customHeight="true" outlineLevel="0" collapsed="false">
      <c r="A2" s="74" t="s">
        <v>375</v>
      </c>
      <c r="B2" s="75" t="s">
        <v>376</v>
      </c>
      <c r="C2" s="75" t="s">
        <v>17</v>
      </c>
      <c r="D2" s="76" t="n">
        <v>170013</v>
      </c>
      <c r="E2" s="77" t="s">
        <v>377</v>
      </c>
      <c r="F2" s="77" t="s">
        <v>378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M13"/>
  <sheetViews>
    <sheetView showFormulas="false" showGridLines="true" showRowColHeaders="true" showZeros="true" rightToLeft="false" tabSelected="false" showOutlineSymbols="true" defaultGridColor="true" view="normal" topLeftCell="A1" colorId="64" zoomScale="145" zoomScaleNormal="145" zoomScalePageLayoutView="100" workbookViewId="0">
      <selection pane="topLeft" activeCell="B2" activeCellId="0" sqref="B2"/>
    </sheetView>
  </sheetViews>
  <sheetFormatPr defaultColWidth="9.14453125" defaultRowHeight="13.8" zeroHeight="false" outlineLevelRow="0" outlineLevelCol="0"/>
  <cols>
    <col collapsed="false" customWidth="true" hidden="false" outlineLevel="0" max="64" min="1" style="0" width="10.53"/>
  </cols>
  <sheetData>
    <row r="1" customFormat="false" ht="32.8" hidden="false" customHeight="false" outlineLevel="0" collapsed="false">
      <c r="A1" s="78" t="s">
        <v>379</v>
      </c>
      <c r="B1" s="79" t="s">
        <v>380</v>
      </c>
      <c r="C1" s="79" t="s">
        <v>231</v>
      </c>
      <c r="D1" s="79" t="s">
        <v>3</v>
      </c>
      <c r="E1" s="79" t="s">
        <v>116</v>
      </c>
      <c r="F1" s="80" t="s">
        <v>230</v>
      </c>
      <c r="G1" s="80" t="s">
        <v>381</v>
      </c>
      <c r="H1" s="80" t="s">
        <v>382</v>
      </c>
      <c r="I1" s="81" t="s">
        <v>383</v>
      </c>
      <c r="J1" s="81" t="s">
        <v>384</v>
      </c>
      <c r="K1" s="81" t="s">
        <v>385</v>
      </c>
      <c r="L1" s="81" t="s">
        <v>386</v>
      </c>
      <c r="M1" s="82" t="s">
        <v>387</v>
      </c>
    </row>
    <row r="2" customFormat="false" ht="85.05" hidden="false" customHeight="false" outlineLevel="0" collapsed="false">
      <c r="A2" s="83" t="n">
        <v>224000778</v>
      </c>
      <c r="B2" s="84" t="s">
        <v>388</v>
      </c>
      <c r="C2" s="84" t="s">
        <v>389</v>
      </c>
      <c r="D2" s="84" t="s">
        <v>390</v>
      </c>
      <c r="E2" s="84" t="s">
        <v>391</v>
      </c>
      <c r="F2" s="84" t="s">
        <v>390</v>
      </c>
      <c r="G2" s="84" t="s">
        <v>392</v>
      </c>
      <c r="H2" s="84" t="n">
        <v>85137</v>
      </c>
      <c r="I2" s="84" t="s">
        <v>393</v>
      </c>
      <c r="J2" s="84" t="s">
        <v>393</v>
      </c>
      <c r="K2" s="84" t="s">
        <v>393</v>
      </c>
      <c r="L2" s="84" t="s">
        <v>393</v>
      </c>
      <c r="M2" s="84" t="s">
        <v>394</v>
      </c>
    </row>
    <row r="3" customFormat="false" ht="53.7" hidden="false" customHeight="false" outlineLevel="0" collapsed="false">
      <c r="A3" s="83" t="n">
        <v>224000903</v>
      </c>
      <c r="B3" s="84" t="s">
        <v>395</v>
      </c>
      <c r="C3" s="84" t="s">
        <v>396</v>
      </c>
      <c r="D3" s="84" t="s">
        <v>397</v>
      </c>
      <c r="E3" s="84" t="s">
        <v>391</v>
      </c>
      <c r="F3" s="84" t="s">
        <v>397</v>
      </c>
      <c r="G3" s="84" t="s">
        <v>392</v>
      </c>
      <c r="H3" s="84" t="n">
        <v>85136</v>
      </c>
      <c r="I3" s="84" t="s">
        <v>398</v>
      </c>
      <c r="J3" s="85"/>
      <c r="K3" s="84" t="s">
        <v>399</v>
      </c>
      <c r="L3" s="84" t="s">
        <v>75</v>
      </c>
      <c r="M3" s="84" t="s">
        <v>400</v>
      </c>
    </row>
    <row r="4" customFormat="false" ht="43.25" hidden="false" customHeight="false" outlineLevel="0" collapsed="false">
      <c r="A4" s="83" t="n">
        <v>224000911</v>
      </c>
      <c r="B4" s="84" t="s">
        <v>401</v>
      </c>
      <c r="C4" s="84" t="s">
        <v>402</v>
      </c>
      <c r="D4" s="84" t="s">
        <v>397</v>
      </c>
      <c r="E4" s="84" t="s">
        <v>391</v>
      </c>
      <c r="F4" s="84" t="s">
        <v>397</v>
      </c>
      <c r="G4" s="84" t="s">
        <v>392</v>
      </c>
      <c r="H4" s="84" t="n">
        <v>85136</v>
      </c>
      <c r="I4" s="84" t="s">
        <v>398</v>
      </c>
      <c r="J4" s="85"/>
      <c r="K4" s="84" t="s">
        <v>403</v>
      </c>
      <c r="L4" s="84" t="s">
        <v>404</v>
      </c>
      <c r="M4" s="84" t="s">
        <v>405</v>
      </c>
    </row>
    <row r="5" customFormat="false" ht="43.25" hidden="false" customHeight="false" outlineLevel="0" collapsed="false">
      <c r="A5" s="83" t="n">
        <v>224002241</v>
      </c>
      <c r="B5" s="84" t="s">
        <v>406</v>
      </c>
      <c r="C5" s="84" t="s">
        <v>407</v>
      </c>
      <c r="D5" s="84" t="s">
        <v>408</v>
      </c>
      <c r="E5" s="84" t="s">
        <v>391</v>
      </c>
      <c r="F5" s="84" t="s">
        <v>408</v>
      </c>
      <c r="G5" s="84" t="s">
        <v>392</v>
      </c>
      <c r="H5" s="84" t="n">
        <v>85136</v>
      </c>
      <c r="I5" s="84" t="s">
        <v>409</v>
      </c>
      <c r="J5" s="84" t="s">
        <v>410</v>
      </c>
      <c r="K5" s="84" t="s">
        <v>411</v>
      </c>
      <c r="L5" s="84" t="s">
        <v>412</v>
      </c>
      <c r="M5" s="84" t="s">
        <v>413</v>
      </c>
    </row>
    <row r="6" customFormat="false" ht="43.25" hidden="false" customHeight="false" outlineLevel="0" collapsed="false">
      <c r="A6" s="83" t="n">
        <v>224002435</v>
      </c>
      <c r="B6" s="84" t="s">
        <v>414</v>
      </c>
      <c r="C6" s="84" t="s">
        <v>415</v>
      </c>
      <c r="D6" s="84" t="s">
        <v>416</v>
      </c>
      <c r="E6" s="84" t="s">
        <v>391</v>
      </c>
      <c r="F6" s="84" t="s">
        <v>416</v>
      </c>
      <c r="G6" s="84" t="s">
        <v>392</v>
      </c>
      <c r="H6" s="84" t="n">
        <v>85137</v>
      </c>
      <c r="I6" s="84" t="s">
        <v>393</v>
      </c>
      <c r="J6" s="84" t="s">
        <v>393</v>
      </c>
      <c r="K6" s="84" t="s">
        <v>393</v>
      </c>
      <c r="L6" s="84" t="s">
        <v>393</v>
      </c>
      <c r="M6" s="84" t="s">
        <v>417</v>
      </c>
    </row>
    <row r="7" customFormat="false" ht="53.7" hidden="false" customHeight="false" outlineLevel="0" collapsed="false">
      <c r="A7" s="83" t="n">
        <v>224002655</v>
      </c>
      <c r="B7" s="84" t="s">
        <v>418</v>
      </c>
      <c r="C7" s="84" t="s">
        <v>419</v>
      </c>
      <c r="D7" s="84" t="s">
        <v>420</v>
      </c>
      <c r="E7" s="84" t="s">
        <v>391</v>
      </c>
      <c r="F7" s="84" t="s">
        <v>420</v>
      </c>
      <c r="G7" s="84" t="s">
        <v>392</v>
      </c>
      <c r="H7" s="84" t="n">
        <v>85136</v>
      </c>
      <c r="I7" s="84" t="s">
        <v>421</v>
      </c>
      <c r="J7" s="84" t="s">
        <v>422</v>
      </c>
      <c r="K7" s="84" t="s">
        <v>423</v>
      </c>
      <c r="L7" s="84" t="s">
        <v>424</v>
      </c>
      <c r="M7" s="84" t="s">
        <v>425</v>
      </c>
    </row>
    <row r="8" customFormat="false" ht="43.25" hidden="false" customHeight="false" outlineLevel="0" collapsed="false">
      <c r="A8" s="83" t="n">
        <v>224002871</v>
      </c>
      <c r="B8" s="84" t="s">
        <v>426</v>
      </c>
      <c r="C8" s="84" t="s">
        <v>427</v>
      </c>
      <c r="D8" s="84" t="s">
        <v>397</v>
      </c>
      <c r="E8" s="84" t="s">
        <v>391</v>
      </c>
      <c r="F8" s="84" t="s">
        <v>397</v>
      </c>
      <c r="G8" s="84" t="s">
        <v>392</v>
      </c>
      <c r="H8" s="84" t="n">
        <v>85136</v>
      </c>
      <c r="I8" s="84" t="s">
        <v>428</v>
      </c>
      <c r="J8" s="84" t="s">
        <v>28</v>
      </c>
      <c r="K8" s="84" t="s">
        <v>429</v>
      </c>
      <c r="L8" s="84" t="s">
        <v>430</v>
      </c>
      <c r="M8" s="84" t="s">
        <v>431</v>
      </c>
    </row>
    <row r="9" customFormat="false" ht="32.8" hidden="false" customHeight="false" outlineLevel="0" collapsed="false">
      <c r="A9" s="83" t="n">
        <v>224003187</v>
      </c>
      <c r="B9" s="84" t="s">
        <v>432</v>
      </c>
      <c r="C9" s="84" t="s">
        <v>433</v>
      </c>
      <c r="D9" s="84" t="s">
        <v>434</v>
      </c>
      <c r="E9" s="84" t="s">
        <v>391</v>
      </c>
      <c r="F9" s="84" t="s">
        <v>434</v>
      </c>
      <c r="G9" s="84" t="s">
        <v>392</v>
      </c>
      <c r="H9" s="84" t="n">
        <v>85063</v>
      </c>
      <c r="I9" s="84" t="s">
        <v>409</v>
      </c>
      <c r="J9" s="84" t="s">
        <v>410</v>
      </c>
      <c r="K9" s="84" t="s">
        <v>435</v>
      </c>
      <c r="L9" s="84" t="s">
        <v>436</v>
      </c>
      <c r="M9" s="84" t="s">
        <v>437</v>
      </c>
    </row>
    <row r="10" customFormat="false" ht="43.25" hidden="false" customHeight="false" outlineLevel="0" collapsed="false">
      <c r="A10" s="83" t="n">
        <v>224003245</v>
      </c>
      <c r="B10" s="84" t="s">
        <v>438</v>
      </c>
      <c r="C10" s="84" t="s">
        <v>439</v>
      </c>
      <c r="D10" s="84" t="s">
        <v>408</v>
      </c>
      <c r="E10" s="84" t="s">
        <v>391</v>
      </c>
      <c r="F10" s="84" t="s">
        <v>408</v>
      </c>
      <c r="G10" s="84" t="s">
        <v>392</v>
      </c>
      <c r="H10" s="84" t="n">
        <v>85136</v>
      </c>
      <c r="I10" s="84" t="s">
        <v>410</v>
      </c>
      <c r="J10" s="84" t="s">
        <v>428</v>
      </c>
      <c r="K10" s="84" t="s">
        <v>440</v>
      </c>
      <c r="L10" s="84" t="s">
        <v>441</v>
      </c>
      <c r="M10" s="84" t="s">
        <v>442</v>
      </c>
    </row>
    <row r="11" customFormat="false" ht="32.8" hidden="false" customHeight="false" outlineLevel="0" collapsed="false">
      <c r="A11" s="83" t="n">
        <v>224003591</v>
      </c>
      <c r="B11" s="84" t="s">
        <v>443</v>
      </c>
      <c r="C11" s="84" t="s">
        <v>444</v>
      </c>
      <c r="D11" s="84" t="s">
        <v>277</v>
      </c>
      <c r="E11" s="84" t="s">
        <v>391</v>
      </c>
      <c r="F11" s="84" t="s">
        <v>277</v>
      </c>
      <c r="G11" s="84" t="s">
        <v>392</v>
      </c>
      <c r="H11" s="84" t="n">
        <v>85000</v>
      </c>
      <c r="I11" s="84" t="s">
        <v>398</v>
      </c>
      <c r="J11" s="85"/>
      <c r="K11" s="84" t="s">
        <v>445</v>
      </c>
      <c r="L11" s="84" t="s">
        <v>35</v>
      </c>
      <c r="M11" s="84" t="s">
        <v>446</v>
      </c>
    </row>
    <row r="12" customFormat="false" ht="43.25" hidden="false" customHeight="false" outlineLevel="0" collapsed="false">
      <c r="A12" s="83" t="n">
        <v>224003619</v>
      </c>
      <c r="B12" s="84" t="s">
        <v>447</v>
      </c>
      <c r="C12" s="84" t="s">
        <v>448</v>
      </c>
      <c r="D12" s="84" t="s">
        <v>449</v>
      </c>
      <c r="E12" s="84" t="s">
        <v>391</v>
      </c>
      <c r="F12" s="84" t="s">
        <v>449</v>
      </c>
      <c r="G12" s="84" t="s">
        <v>392</v>
      </c>
      <c r="H12" s="84" t="n">
        <v>85053</v>
      </c>
      <c r="I12" s="84" t="s">
        <v>393</v>
      </c>
      <c r="J12" s="84" t="s">
        <v>393</v>
      </c>
      <c r="K12" s="84" t="s">
        <v>393</v>
      </c>
      <c r="L12" s="84" t="s">
        <v>393</v>
      </c>
      <c r="M12" s="84" t="s">
        <v>450</v>
      </c>
    </row>
    <row r="13" customFormat="false" ht="43.25" hidden="false" customHeight="false" outlineLevel="0" collapsed="false">
      <c r="A13" s="83" t="n">
        <v>224003932</v>
      </c>
      <c r="B13" s="84" t="s">
        <v>451</v>
      </c>
      <c r="C13" s="84" t="s">
        <v>452</v>
      </c>
      <c r="D13" s="84" t="s">
        <v>397</v>
      </c>
      <c r="E13" s="84" t="s">
        <v>391</v>
      </c>
      <c r="F13" s="84" t="s">
        <v>397</v>
      </c>
      <c r="G13" s="84" t="s">
        <v>392</v>
      </c>
      <c r="H13" s="84" t="n">
        <v>85136</v>
      </c>
      <c r="I13" s="84" t="s">
        <v>393</v>
      </c>
      <c r="J13" s="84" t="s">
        <v>393</v>
      </c>
      <c r="K13" s="84" t="s">
        <v>393</v>
      </c>
      <c r="L13" s="84" t="s">
        <v>393</v>
      </c>
      <c r="M13" s="84" t="s">
        <v>453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9.14453125" defaultRowHeight="13.8" zeroHeight="false" outlineLevelRow="0" outlineLevelCol="0"/>
  <cols>
    <col collapsed="false" customWidth="true" hidden="false" outlineLevel="0" max="64" min="1" style="0" width="10.53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J42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0" ySplit="1" topLeftCell="A2" activePane="bottomLeft" state="frozen"/>
      <selection pane="topLeft" activeCell="A1" activeCellId="0" sqref="A1"/>
      <selection pane="bottomLeft" activeCell="B3" activeCellId="0" sqref="B3"/>
    </sheetView>
  </sheetViews>
  <sheetFormatPr defaultColWidth="9.14453125" defaultRowHeight="15" zeroHeight="false" outlineLevelRow="0" outlineLevelCol="0"/>
  <cols>
    <col collapsed="false" customWidth="true" hidden="false" outlineLevel="0" max="3" min="1" style="0" width="29.29"/>
    <col collapsed="false" customWidth="true" hidden="false" outlineLevel="0" max="4" min="4" style="0" width="76.28"/>
    <col collapsed="false" customWidth="true" hidden="false" outlineLevel="0" max="10" min="5" style="0" width="29.29"/>
    <col collapsed="false" customWidth="true" hidden="false" outlineLevel="0" max="64" min="11" style="0" width="14.43"/>
  </cols>
  <sheetData>
    <row r="1" customFormat="false" ht="54" hidden="false" customHeight="true" outlineLevel="0" collapsed="false">
      <c r="A1" s="1" t="s">
        <v>114</v>
      </c>
      <c r="B1" s="34" t="s">
        <v>454</v>
      </c>
      <c r="C1" s="34" t="s">
        <v>3</v>
      </c>
      <c r="D1" s="34" t="s">
        <v>117</v>
      </c>
      <c r="E1" s="35" t="s">
        <v>118</v>
      </c>
      <c r="F1" s="35" t="s">
        <v>119</v>
      </c>
      <c r="G1" s="86" t="s">
        <v>122</v>
      </c>
      <c r="H1" s="35" t="s">
        <v>123</v>
      </c>
      <c r="I1" s="35" t="s">
        <v>124</v>
      </c>
      <c r="J1" s="87" t="s">
        <v>126</v>
      </c>
    </row>
    <row r="2" customFormat="false" ht="13.8" hidden="false" customHeight="false" outlineLevel="0" collapsed="false">
      <c r="A2" s="88" t="s">
        <v>455</v>
      </c>
      <c r="B2" s="88"/>
      <c r="C2" s="88"/>
      <c r="D2" s="88"/>
      <c r="E2" s="88"/>
      <c r="F2" s="88"/>
      <c r="G2" s="88"/>
      <c r="H2" s="88"/>
      <c r="I2" s="88"/>
      <c r="J2" s="88"/>
    </row>
    <row r="3" customFormat="false" ht="13.8" hidden="false" customHeight="false" outlineLevel="0" collapsed="false">
      <c r="A3" s="89" t="n">
        <f aca="false">OCTUBRE!A3</f>
        <v>646210</v>
      </c>
      <c r="B3" s="90" t="str">
        <f aca="false">OCTUBRE!C3</f>
        <v>Hermosillo</v>
      </c>
      <c r="C3" s="90" t="str">
        <f aca="false">OCTUBRE!D3</f>
        <v>CASA BONITA II RIO D</v>
      </c>
      <c r="D3" s="90" t="str">
        <f aca="false">OCTUBRE!E3</f>
        <v>Manzana: 7;Lote: 16; Calle: CER</v>
      </c>
      <c r="E3" s="91" t="str">
        <f aca="false">OCTUBRE!F3</f>
        <v>119</v>
      </c>
      <c r="F3" s="91" t="str">
        <f aca="false">OCTUBRE!G3</f>
        <v>62</v>
      </c>
      <c r="G3" s="92" t="n">
        <f aca="false">OCTUBRE!J3</f>
        <v>677569</v>
      </c>
      <c r="H3" s="92" t="n">
        <f aca="false">OCTUBRE!K3</f>
        <v>850000</v>
      </c>
      <c r="I3" s="92" t="n">
        <f aca="false">OCTUBRE!L3</f>
        <v>172431</v>
      </c>
      <c r="J3" s="90" t="str">
        <f aca="false">OCTUBRE!P3</f>
        <v>SIN FOTO</v>
      </c>
    </row>
    <row r="4" customFormat="false" ht="13.8" hidden="false" customHeight="false" outlineLevel="0" collapsed="false">
      <c r="A4" s="89" t="str">
        <f aca="false">OCTUBRE!A4</f>
        <v>00740031429691292587</v>
      </c>
      <c r="B4" s="90" t="str">
        <f aca="false">OCTUBRE!C4</f>
        <v>HERMOSILLO</v>
      </c>
      <c r="C4" s="90" t="str">
        <f aca="false">OCTUBRE!D4</f>
        <v>CERRADA DIAMANTE</v>
      </c>
      <c r="D4" s="90" t="str">
        <f aca="false">OCTUBRE!E4</f>
        <v>AVENIDA AGATA NO. 2 MNZ XI LOTE 2</v>
      </c>
      <c r="E4" s="91" t="str">
        <f aca="false">OCTUBRE!F4</f>
        <v>128</v>
      </c>
      <c r="F4" s="91" t="str">
        <f aca="false">OCTUBRE!G4</f>
        <v>99</v>
      </c>
      <c r="G4" s="92" t="n">
        <f aca="false">OCTUBRE!J4</f>
        <v>603674</v>
      </c>
      <c r="H4" s="92" t="n">
        <f aca="false">OCTUBRE!K4</f>
        <v>1970000</v>
      </c>
      <c r="I4" s="92" t="n">
        <f aca="false">OCTUBRE!L4</f>
        <v>1366326</v>
      </c>
      <c r="J4" s="90" t="n">
        <f aca="false">OCTUBRE!P4</f>
        <v>0</v>
      </c>
    </row>
    <row r="5" customFormat="false" ht="13.8" hidden="false" customHeight="false" outlineLevel="0" collapsed="false">
      <c r="A5" s="89" t="e">
        <f aca="false">#REF!</f>
        <v>#REF!</v>
      </c>
      <c r="B5" s="90" t="e">
        <f aca="false">#REF!</f>
        <v>#REF!</v>
      </c>
      <c r="C5" s="90" t="e">
        <f aca="false">#REF!</f>
        <v>#REF!</v>
      </c>
      <c r="D5" s="90" t="e">
        <f aca="false">#REF!</f>
        <v>#REF!</v>
      </c>
      <c r="E5" s="93" t="e">
        <f aca="false">#REF!</f>
        <v>#REF!</v>
      </c>
      <c r="F5" s="93" t="e">
        <f aca="false">#REF!</f>
        <v>#REF!</v>
      </c>
      <c r="G5" s="90" t="e">
        <f aca="false">#REF!</f>
        <v>#REF!</v>
      </c>
      <c r="H5" s="90" t="e">
        <f aca="false">#REF!</f>
        <v>#REF!</v>
      </c>
      <c r="I5" s="90" t="e">
        <f aca="false">#REF!</f>
        <v>#REF!</v>
      </c>
      <c r="J5" s="90" t="e">
        <f aca="false">#REF!</f>
        <v>#REF!</v>
      </c>
    </row>
    <row r="6" customFormat="false" ht="13.8" hidden="false" customHeight="false" outlineLevel="0" collapsed="false">
      <c r="A6" s="89" t="n">
        <f aca="false">OCTUBRE!A8</f>
        <v>220900930</v>
      </c>
      <c r="B6" s="90" t="str">
        <f aca="false">OCTUBRE!C8</f>
        <v>HERMOSILLO</v>
      </c>
      <c r="C6" s="90" t="str">
        <f aca="false">OCTUBRE!D8</f>
        <v>LAS LOMAS</v>
      </c>
      <c r="D6" s="90" t="str">
        <f aca="false">OCTUBRE!E8</f>
        <v>CUENCA DE NEVADA 15 0 8 1 0 LAS LOMAS SECCION CASTANOS HERMOSILLO HERMOSILLO C.P. 83293 SONORA</v>
      </c>
      <c r="E6" s="91" t="str">
        <f aca="false">OCTUBRE!F8</f>
        <v>135</v>
      </c>
      <c r="F6" s="91" t="str">
        <f aca="false">OCTUBRE!G8</f>
        <v>89</v>
      </c>
      <c r="G6" s="92" t="n">
        <f aca="false">OCTUBRE!J8</f>
        <v>830000</v>
      </c>
      <c r="H6" s="92" t="n">
        <f aca="false">OCTUBRE!K8</f>
        <v>1570000</v>
      </c>
      <c r="I6" s="92" t="n">
        <f aca="false">OCTUBRE!L8</f>
        <v>740000</v>
      </c>
      <c r="J6" s="90" t="str">
        <f aca="false">OCTUBRE!P8</f>
        <v>SIN FOTO</v>
      </c>
    </row>
    <row r="7" customFormat="false" ht="13.8" hidden="false" customHeight="false" outlineLevel="0" collapsed="false">
      <c r="A7" s="89" t="e">
        <f aca="false">#REF!</f>
        <v>#REF!</v>
      </c>
      <c r="B7" s="90" t="e">
        <f aca="false">#REF!</f>
        <v>#REF!</v>
      </c>
      <c r="C7" s="90" t="e">
        <f aca="false">#REF!</f>
        <v>#REF!</v>
      </c>
      <c r="D7" s="90" t="e">
        <f aca="false">#REF!</f>
        <v>#REF!</v>
      </c>
      <c r="E7" s="93" t="e">
        <f aca="false">#REF!</f>
        <v>#REF!</v>
      </c>
      <c r="F7" s="93" t="e">
        <f aca="false">#REF!</f>
        <v>#REF!</v>
      </c>
      <c r="G7" s="90" t="e">
        <f aca="false">#REF!</f>
        <v>#REF!</v>
      </c>
      <c r="H7" s="90" t="e">
        <f aca="false">#REF!</f>
        <v>#REF!</v>
      </c>
      <c r="I7" s="90" t="e">
        <f aca="false">#REF!</f>
        <v>#REF!</v>
      </c>
      <c r="J7" s="90" t="e">
        <f aca="false">#REF!</f>
        <v>#REF!</v>
      </c>
    </row>
    <row r="8" customFormat="false" ht="13.8" hidden="false" customHeight="false" outlineLevel="0" collapsed="false">
      <c r="A8" s="89" t="e">
        <f aca="false">#REF!</f>
        <v>#REF!</v>
      </c>
      <c r="B8" s="90" t="e">
        <f aca="false">#REF!</f>
        <v>#REF!</v>
      </c>
      <c r="C8" s="90" t="e">
        <f aca="false">#REF!</f>
        <v>#REF!</v>
      </c>
      <c r="D8" s="90" t="e">
        <f aca="false">#REF!</f>
        <v>#REF!</v>
      </c>
      <c r="E8" s="93" t="e">
        <f aca="false">#REF!</f>
        <v>#REF!</v>
      </c>
      <c r="F8" s="93" t="e">
        <f aca="false">#REF!</f>
        <v>#REF!</v>
      </c>
      <c r="G8" s="90" t="e">
        <f aca="false">#REF!</f>
        <v>#REF!</v>
      </c>
      <c r="H8" s="90" t="e">
        <f aca="false">#REF!</f>
        <v>#REF!</v>
      </c>
      <c r="I8" s="90" t="e">
        <f aca="false">#REF!</f>
        <v>#REF!</v>
      </c>
      <c r="J8" s="90" t="e">
        <f aca="false">#REF!</f>
        <v>#REF!</v>
      </c>
    </row>
    <row r="9" customFormat="false" ht="13.8" hidden="false" customHeight="false" outlineLevel="0" collapsed="false">
      <c r="A9" s="89" t="str">
        <f aca="false">OCTUBRE!A9</f>
        <v>00740654109851075438</v>
      </c>
      <c r="B9" s="90" t="s">
        <v>456</v>
      </c>
      <c r="C9" s="90" t="str">
        <f aca="false">OCTUBRE!D9</f>
        <v>PUEBLITOS</v>
      </c>
      <c r="D9" s="90" t="str">
        <f aca="false">OCTUBRE!E9</f>
        <v>CERRADA DE PIMAS 50 PUEBLITOS 83117</v>
      </c>
      <c r="E9" s="91" t="str">
        <f aca="false">OCTUBRE!F9</f>
        <v>124</v>
      </c>
      <c r="F9" s="91" t="str">
        <f aca="false">OCTUBRE!G9</f>
        <v>97</v>
      </c>
      <c r="G9" s="92" t="n">
        <f aca="false">OCTUBRE!J9</f>
        <v>987251</v>
      </c>
      <c r="H9" s="92" t="n">
        <f aca="false">OCTUBRE!K9</f>
        <v>1094500</v>
      </c>
      <c r="I9" s="92" t="n">
        <f aca="false">OCTUBRE!L9</f>
        <v>107249</v>
      </c>
      <c r="J9" s="90" t="str">
        <f aca="false">OCTUBRE!P9</f>
        <v>SIN FOTO</v>
      </c>
    </row>
    <row r="10" customFormat="false" ht="13.8" hidden="false" customHeight="false" outlineLevel="0" collapsed="false">
      <c r="A10" s="89" t="str">
        <f aca="false">OCTUBRE!A10</f>
        <v>00740654199812575620</v>
      </c>
      <c r="B10" s="90" t="str">
        <f aca="false">OCTUBRE!C10</f>
        <v>HERMOSILLO</v>
      </c>
      <c r="C10" s="90" t="str">
        <f aca="false">OCTUBRE!D10</f>
        <v>PUERTA REAL</v>
      </c>
      <c r="D10" s="90" t="str">
        <f aca="false">OCTUBRE!E10</f>
        <v>ALGABA 11 N/A FRACCIONAMIENTO PUERTA REAL IV 83177</v>
      </c>
      <c r="E10" s="91" t="str">
        <f aca="false">OCTUBRE!F10</f>
        <v>120</v>
      </c>
      <c r="F10" s="91" t="str">
        <f aca="false">OCTUBRE!G10</f>
        <v>70</v>
      </c>
      <c r="G10" s="92" t="n">
        <f aca="false">OCTUBRE!J10</f>
        <v>795760</v>
      </c>
      <c r="H10" s="92" t="n">
        <f aca="false">OCTUBRE!K10</f>
        <v>906500</v>
      </c>
      <c r="I10" s="92" t="n">
        <f aca="false">OCTUBRE!L10</f>
        <v>110740</v>
      </c>
      <c r="J10" s="90" t="n">
        <f aca="false">OCTUBRE!P10</f>
        <v>0</v>
      </c>
    </row>
    <row r="11" customFormat="false" ht="13.8" hidden="false" customHeight="false" outlineLevel="0" collapsed="false">
      <c r="A11" s="89" t="n">
        <f aca="false">OCTUBRE!A11</f>
        <v>96601124726624</v>
      </c>
      <c r="B11" s="90" t="str">
        <f aca="false">OCTUBRE!C11</f>
        <v>HERMOSILLO</v>
      </c>
      <c r="C11" s="90" t="str">
        <f aca="false">OCTUBRE!D11</f>
        <v>PUERTA REAL</v>
      </c>
      <c r="D11" s="90" t="str">
        <f aca="false">OCTUBRE!E11</f>
        <v>NESCANIA SUR M36 L15 3 N/A PUERTA REAL RESIDENCIAL 83177</v>
      </c>
      <c r="E11" s="91" t="str">
        <f aca="false">OCTUBRE!F11</f>
        <v>130</v>
      </c>
      <c r="F11" s="91" t="str">
        <f aca="false">OCTUBRE!G11</f>
        <v>106</v>
      </c>
      <c r="G11" s="92" t="n">
        <f aca="false">OCTUBRE!J11</f>
        <v>864800</v>
      </c>
      <c r="H11" s="92" t="n">
        <f aca="false">OCTUBRE!K11</f>
        <v>1300000</v>
      </c>
      <c r="I11" s="92" t="n">
        <f aca="false">OCTUBRE!L11</f>
        <v>435200</v>
      </c>
      <c r="J11" s="90" t="n">
        <f aca="false">OCTUBRE!P11</f>
        <v>0</v>
      </c>
    </row>
    <row r="12" customFormat="false" ht="13.8" hidden="false" customHeight="false" outlineLevel="0" collapsed="false">
      <c r="A12" s="89" t="n">
        <f aca="false">OCTUBRE!A13</f>
        <v>754420</v>
      </c>
      <c r="B12" s="90" t="str">
        <f aca="false">OCTUBRE!C13</f>
        <v>Hermosillo</v>
      </c>
      <c r="C12" s="90" t="str">
        <f aca="false">OCTUBRE!D13</f>
        <v>PUERTA REAL</v>
      </c>
      <c r="D12" s="90" t="str">
        <f aca="false">OCTUBRE!E13</f>
        <v>POLAVIEJA NO.15 MNZ 27 LOTE 12</v>
      </c>
      <c r="E12" s="91" t="str">
        <f aca="false">OCTUBRE!F13</f>
        <v>130</v>
      </c>
      <c r="F12" s="91" t="str">
        <f aca="false">OCTUBRE!G13</f>
        <v>102</v>
      </c>
      <c r="G12" s="92" t="n">
        <f aca="false">OCTUBRE!J13</f>
        <v>802000</v>
      </c>
      <c r="H12" s="92" t="n">
        <f aca="false">OCTUBRE!K13</f>
        <v>1300000</v>
      </c>
      <c r="I12" s="92" t="n">
        <f aca="false">OCTUBRE!L13</f>
        <v>498000</v>
      </c>
      <c r="J12" s="90" t="n">
        <f aca="false">OCTUBRE!P13</f>
        <v>0</v>
      </c>
    </row>
    <row r="13" customFormat="false" ht="13.8" hidden="false" customHeight="false" outlineLevel="0" collapsed="false">
      <c r="A13" s="89" t="e">
        <f aca="false">#REF!</f>
        <v>#REF!</v>
      </c>
      <c r="B13" s="90" t="e">
        <f aca="false">#REF!</f>
        <v>#REF!</v>
      </c>
      <c r="C13" s="90" t="e">
        <f aca="false">#REF!</f>
        <v>#REF!</v>
      </c>
      <c r="D13" s="90" t="e">
        <f aca="false">#REF!</f>
        <v>#REF!</v>
      </c>
      <c r="E13" s="93" t="e">
        <f aca="false">#REF!</f>
        <v>#REF!</v>
      </c>
      <c r="F13" s="93" t="e">
        <f aca="false">#REF!</f>
        <v>#REF!</v>
      </c>
      <c r="G13" s="90" t="e">
        <f aca="false">#REF!</f>
        <v>#REF!</v>
      </c>
      <c r="H13" s="90" t="e">
        <f aca="false">#REF!</f>
        <v>#REF!</v>
      </c>
      <c r="I13" s="90" t="e">
        <f aca="false">#REF!</f>
        <v>#REF!</v>
      </c>
      <c r="J13" s="90" t="e">
        <f aca="false">#REF!</f>
        <v>#REF!</v>
      </c>
    </row>
    <row r="14" customFormat="false" ht="13.8" hidden="false" customHeight="false" outlineLevel="0" collapsed="false">
      <c r="A14" s="89" t="str">
        <f aca="false">OCTUBRE!A15</f>
        <v>FI2257</v>
      </c>
      <c r="B14" s="90" t="str">
        <f aca="false">OCTUBRE!C15</f>
        <v>HERMOSILLO</v>
      </c>
      <c r="C14" s="90" t="str">
        <f aca="false">OCTUBRE!D15</f>
        <v>URBI VILLA DEL PRADO</v>
      </c>
      <c r="D14" s="90" t="str">
        <f aca="false">OCTUBRE!E15</f>
        <v>RETORNO SEQUEROS 95A</v>
      </c>
      <c r="E14" s="91" t="str">
        <f aca="false">OCTUBRE!F15</f>
        <v>96</v>
      </c>
      <c r="F14" s="91" t="str">
        <f aca="false">OCTUBRE!G15</f>
        <v>39</v>
      </c>
      <c r="G14" s="92" t="n">
        <f aca="false">OCTUBRE!J15</f>
        <v>442000</v>
      </c>
      <c r="H14" s="92" t="n">
        <f aca="false">OCTUBRE!K15</f>
        <v>630000</v>
      </c>
      <c r="I14" s="92" t="n">
        <f aca="false">OCTUBRE!L15</f>
        <v>188000</v>
      </c>
      <c r="J14" s="90" t="n">
        <f aca="false">OCTUBRE!P15</f>
        <v>0</v>
      </c>
    </row>
    <row r="15" customFormat="false" ht="13.8" hidden="false" customHeight="false" outlineLevel="0" collapsed="false">
      <c r="A15" s="89" t="str">
        <f aca="false">OCTUBRE!A16</f>
        <v>00740031449659551972</v>
      </c>
      <c r="B15" s="90" t="str">
        <f aca="false">OCTUBRE!C16</f>
        <v>HERMOSILLO</v>
      </c>
      <c r="C15" s="90" t="str">
        <f aca="false">OCTUBRE!D16</f>
        <v>VILLA DEL REY</v>
      </c>
      <c r="D15" s="90" t="str">
        <f aca="false">OCTUBRE!E16</f>
        <v>PRIVADA PROVINCIA ALMERIA NO. 34 MNZ 33 LOTE 10</v>
      </c>
      <c r="E15" s="91" t="str">
        <f aca="false">OCTUBRE!F16</f>
        <v>128</v>
      </c>
      <c r="F15" s="91" t="str">
        <f aca="false">OCTUBRE!G16</f>
        <v>89</v>
      </c>
      <c r="G15" s="92" t="n">
        <f aca="false">OCTUBRE!J16</f>
        <v>870491</v>
      </c>
      <c r="H15" s="92" t="n">
        <f aca="false">OCTUBRE!K16</f>
        <v>1300000</v>
      </c>
      <c r="I15" s="92" t="n">
        <f aca="false">OCTUBRE!L16</f>
        <v>429509</v>
      </c>
      <c r="J15" s="90" t="str">
        <f aca="false">OCTUBRE!P16</f>
        <v>SIN FOTO</v>
      </c>
    </row>
    <row r="16" customFormat="false" ht="13.8" hidden="false" customHeight="false" outlineLevel="0" collapsed="false">
      <c r="A16" s="89" t="str">
        <f aca="false">OCTUBRE!A18</f>
        <v>A242903</v>
      </c>
      <c r="B16" s="90" t="str">
        <f aca="false">OCTUBRE!C18</f>
        <v>HERMOSILLO</v>
      </c>
      <c r="C16" s="90" t="str">
        <f aca="false">OCTUBRE!D18</f>
        <v>VILLAS DEL SUR</v>
      </c>
      <c r="D16" s="90" t="str">
        <f aca="false">OCTUBRE!E18</f>
        <v>CERRADA VILLA FLORES No. 160</v>
      </c>
      <c r="E16" s="91" t="str">
        <f aca="false">OCTUBRE!F18</f>
        <v>135</v>
      </c>
      <c r="F16" s="91" t="str">
        <f aca="false">OCTUBRE!G18</f>
        <v>39</v>
      </c>
      <c r="G16" s="92" t="n">
        <f aca="false">OCTUBRE!J18</f>
        <v>764000</v>
      </c>
      <c r="H16" s="92" t="n">
        <f aca="false">OCTUBRE!K18</f>
        <v>1300000</v>
      </c>
      <c r="I16" s="92" t="n">
        <f aca="false">OCTUBRE!L18</f>
        <v>536000</v>
      </c>
      <c r="J16" s="90" t="str">
        <f aca="false">OCTUBRE!P18</f>
        <v>SIN FOTO</v>
      </c>
    </row>
    <row r="17" customFormat="false" ht="13.8" hidden="false" customHeight="false" outlineLevel="0" collapsed="false">
      <c r="A17" s="88" t="s">
        <v>457</v>
      </c>
      <c r="B17" s="88"/>
      <c r="C17" s="88"/>
      <c r="D17" s="88"/>
      <c r="E17" s="88"/>
      <c r="F17" s="88"/>
      <c r="G17" s="88"/>
      <c r="H17" s="88"/>
      <c r="I17" s="88"/>
      <c r="J17" s="88"/>
    </row>
    <row r="18" customFormat="false" ht="13.8" hidden="false" customHeight="false" outlineLevel="0" collapsed="false">
      <c r="A18" s="89" t="n">
        <f aca="false">'NOV-DIC'!A2</f>
        <v>644610</v>
      </c>
      <c r="B18" s="90" t="str">
        <f aca="false">'NOV-DIC'!C2</f>
        <v>HERMOSILLO</v>
      </c>
      <c r="C18" s="94" t="str">
        <f aca="false">'NOV-DIC'!D2</f>
        <v>BENEI 2</v>
      </c>
      <c r="D18" s="94" t="str">
        <f aca="false">'NOV-DIC'!E2</f>
        <v>PRIVADA BATEPI 13 C.P. 83000</v>
      </c>
      <c r="E18" s="93" t="n">
        <f aca="false">'NOV-DIC'!F2</f>
        <v>123</v>
      </c>
      <c r="F18" s="93" t="n">
        <f aca="false">'NOV-DIC'!G2</f>
        <v>70</v>
      </c>
      <c r="G18" s="92" t="n">
        <f aca="false">'NOV-DIC'!J2</f>
        <v>660450.1</v>
      </c>
      <c r="H18" s="92" t="n">
        <f aca="false">'NOV-DIC'!K2</f>
        <v>1200000</v>
      </c>
      <c r="I18" s="92" t="n">
        <f aca="false">'NOV-DIC'!L2</f>
        <v>539549.9</v>
      </c>
      <c r="J18" s="90" t="n">
        <f aca="false">'NOV-DIC'!P2</f>
        <v>0</v>
      </c>
    </row>
    <row r="19" customFormat="false" ht="13.8" hidden="false" customHeight="false" outlineLevel="0" collapsed="false">
      <c r="A19" s="89" t="e">
        <f aca="false">#REF!</f>
        <v>#REF!</v>
      </c>
      <c r="B19" s="90" t="e">
        <f aca="false">#REF!</f>
        <v>#REF!</v>
      </c>
      <c r="C19" s="90" t="n">
        <v>0</v>
      </c>
      <c r="D19" s="90" t="e">
        <f aca="false">#REF!</f>
        <v>#REF!</v>
      </c>
      <c r="E19" s="93" t="e">
        <f aca="false">#REF!</f>
        <v>#REF!</v>
      </c>
      <c r="F19" s="93" t="e">
        <f aca="false">#REF!</f>
        <v>#REF!</v>
      </c>
      <c r="G19" s="90" t="e">
        <f aca="false">#REF!</f>
        <v>#REF!</v>
      </c>
      <c r="H19" s="90" t="e">
        <f aca="false">#REF!</f>
        <v>#REF!</v>
      </c>
      <c r="I19" s="90" t="e">
        <f aca="false">#REF!</f>
        <v>#REF!</v>
      </c>
      <c r="J19" s="90" t="e">
        <f aca="false">#REF!</f>
        <v>#REF!</v>
      </c>
    </row>
    <row r="20" customFormat="false" ht="13.8" hidden="false" customHeight="false" outlineLevel="0" collapsed="false">
      <c r="A20" s="89" t="n">
        <f aca="false">'NOV-DIC'!A3</f>
        <v>639530</v>
      </c>
      <c r="B20" s="90" t="str">
        <f aca="false">'NOV-DIC'!C3</f>
        <v>HERMOSILLO</v>
      </c>
      <c r="C20" s="94" t="str">
        <f aca="false">'NOV-DIC'!D3</f>
        <v>CAPISTRANO</v>
      </c>
      <c r="D20" s="94" t="str">
        <f aca="false">'NOV-DIC'!E3</f>
        <v>CERRADA SAN ISIDRO 3 CAPISTRANO RESIDENCIAL.</v>
      </c>
      <c r="E20" s="93" t="n">
        <f aca="false">'NOV-DIC'!F3</f>
        <v>240</v>
      </c>
      <c r="F20" s="93" t="n">
        <f aca="false">'NOV-DIC'!G3</f>
        <v>295</v>
      </c>
      <c r="G20" s="92" t="n">
        <f aca="false">'NOV-DIC'!J3</f>
        <v>1500979.3</v>
      </c>
      <c r="H20" s="92" t="n">
        <f aca="false">'NOV-DIC'!K3</f>
        <v>3800000</v>
      </c>
      <c r="I20" s="92" t="n">
        <f aca="false">'NOV-DIC'!L3</f>
        <v>2299020.7</v>
      </c>
      <c r="J20" s="90" t="n">
        <f aca="false">'NOV-DIC'!P3</f>
        <v>0</v>
      </c>
    </row>
    <row r="21" customFormat="false" ht="13.8" hidden="false" customHeight="false" outlineLevel="0" collapsed="false">
      <c r="A21" s="89" t="n">
        <f aca="false">'NOV-DIC'!A4</f>
        <v>0</v>
      </c>
      <c r="B21" s="90" t="str">
        <f aca="false">'NOV-DIC'!C4</f>
        <v>HERMOSILLO</v>
      </c>
      <c r="C21" s="94" t="str">
        <f aca="false">'NOV-DIC'!D4</f>
        <v>CENTRO</v>
      </c>
      <c r="D21" s="94" t="str">
        <f aca="false">'NOV-DIC'!E4</f>
        <v>MANUEL GONZALES N0 69-A</v>
      </c>
      <c r="E21" s="95" t="n">
        <f aca="false">'NOV-DIC'!F4</f>
        <v>196.65</v>
      </c>
      <c r="F21" s="95" t="n">
        <f aca="false">'NOV-DIC'!G4</f>
        <v>154</v>
      </c>
      <c r="G21" s="92" t="n">
        <f aca="false">'NOV-DIC'!J4</f>
        <v>1717000</v>
      </c>
      <c r="H21" s="92" t="n">
        <f aca="false">'NOV-DIC'!K4</f>
        <v>0</v>
      </c>
      <c r="I21" s="92" t="n">
        <f aca="false">'NOV-DIC'!L4</f>
        <v>-1717000</v>
      </c>
      <c r="J21" s="90" t="n">
        <f aca="false">'NOV-DIC'!P4</f>
        <v>0</v>
      </c>
    </row>
    <row r="22" customFormat="false" ht="13.8" hidden="false" customHeight="false" outlineLevel="0" collapsed="false">
      <c r="A22" s="89" t="n">
        <f aca="false">'NOV-DIC'!A5</f>
        <v>224001179</v>
      </c>
      <c r="B22" s="90" t="str">
        <f aca="false">'NOV-DIC'!C5</f>
        <v>HERMOSILLO</v>
      </c>
      <c r="C22" s="94" t="str">
        <f aca="false">'NOV-DIC'!D5</f>
        <v>JEREZ DEL VALLE</v>
      </c>
      <c r="D22" s="94" t="str">
        <f aca="false">'NOV-DIC'!E5</f>
        <v> CALLE RAMON LOPEZ VELARDE 68  COL. JEREZ DEL VALLE  C.P. 83175</v>
      </c>
      <c r="E22" s="93" t="n">
        <f aca="false">'NOV-DIC'!F5</f>
        <v>123</v>
      </c>
      <c r="F22" s="93" t="n">
        <f aca="false">'NOV-DIC'!G5</f>
        <v>111</v>
      </c>
      <c r="G22" s="92" t="n">
        <f aca="false">'NOV-DIC'!J5</f>
        <v>675576</v>
      </c>
      <c r="H22" s="92" t="n">
        <f aca="false">'NOV-DIC'!K5</f>
        <v>790000</v>
      </c>
      <c r="I22" s="92" t="n">
        <f aca="false">'NOV-DIC'!L5</f>
        <v>114424</v>
      </c>
      <c r="J22" s="90" t="n">
        <f aca="false">'NOV-DIC'!P5</f>
        <v>0</v>
      </c>
    </row>
    <row r="23" customFormat="false" ht="13.8" hidden="false" customHeight="false" outlineLevel="0" collapsed="false">
      <c r="A23" s="89" t="n">
        <f aca="false">'NOV-DIC'!A7</f>
        <v>224003112</v>
      </c>
      <c r="B23" s="90" t="str">
        <f aca="false">'NOV-DIC'!C7</f>
        <v>HERMOSILLO</v>
      </c>
      <c r="C23" s="94" t="str">
        <f aca="false">'NOV-DIC'!D7</f>
        <v>LA VERBENA</v>
      </c>
      <c r="D23" s="94" t="str">
        <f aca="false">'NOV-DIC'!E7</f>
        <v>CALLE LA SANTA CRUZ 24 COL. LA VERBENA, HERMOSILLO C.P. 83288, SONORA</v>
      </c>
      <c r="E23" s="93" t="n">
        <f aca="false">'NOV-DIC'!F7</f>
        <v>130</v>
      </c>
      <c r="F23" s="93" t="n">
        <f aca="false">'NOV-DIC'!G7</f>
        <v>132</v>
      </c>
      <c r="G23" s="92" t="n">
        <f aca="false">'NOV-DIC'!J7</f>
        <v>809228</v>
      </c>
      <c r="H23" s="92" t="n">
        <f aca="false">'NOV-DIC'!K7</f>
        <v>1420000</v>
      </c>
      <c r="I23" s="92" t="n">
        <f aca="false">'NOV-DIC'!L7</f>
        <v>610772</v>
      </c>
      <c r="J23" s="90" t="n">
        <f aca="false">'NOV-DIC'!P7</f>
        <v>0</v>
      </c>
    </row>
    <row r="24" customFormat="false" ht="13.8" hidden="false" customHeight="false" outlineLevel="0" collapsed="false">
      <c r="A24" s="89" t="n">
        <f aca="false">'NOV-DIC'!A8</f>
        <v>224003936</v>
      </c>
      <c r="B24" s="90" t="str">
        <f aca="false">'NOV-DIC'!C8</f>
        <v>HERMOSILLO</v>
      </c>
      <c r="C24" s="94" t="str">
        <f aca="false">'NOV-DIC'!D8</f>
        <v>LAS LOMAS</v>
      </c>
      <c r="D24" s="94" t="str">
        <f aca="false">'NOV-DIC'!E8</f>
        <v>PRIV TIBET 9 COL. LAS LOMAS SECCIÓN BONITA, HERMOSILLO C.P. 83293, SONORA</v>
      </c>
      <c r="E24" s="93" t="n">
        <f aca="false">'NOV-DIC'!F8</f>
        <v>117</v>
      </c>
      <c r="F24" s="93" t="n">
        <f aca="false">'NOV-DIC'!G8</f>
        <v>86</v>
      </c>
      <c r="G24" s="92" t="n">
        <f aca="false">'NOV-DIC'!J8</f>
        <v>558721</v>
      </c>
      <c r="H24" s="92" t="n">
        <f aca="false">'NOV-DIC'!K8</f>
        <v>900000</v>
      </c>
      <c r="I24" s="92" t="n">
        <f aca="false">'NOV-DIC'!L8</f>
        <v>341279</v>
      </c>
      <c r="J24" s="90" t="n">
        <f aca="false">'NOV-DIC'!P8</f>
        <v>0</v>
      </c>
    </row>
    <row r="25" customFormat="false" ht="13.8" hidden="false" customHeight="false" outlineLevel="0" collapsed="false">
      <c r="A25" s="89" t="n">
        <f aca="false">'NOV-DIC'!A9</f>
        <v>224003839</v>
      </c>
      <c r="B25" s="90" t="str">
        <f aca="false">'NOV-DIC'!C9</f>
        <v>HERMOSILLO</v>
      </c>
      <c r="C25" s="94" t="str">
        <f aca="false">'NOV-DIC'!D9</f>
        <v>LAS MINITAS</v>
      </c>
      <c r="D25" s="94" t="str">
        <f aca="false">'NOV-DIC'!E9</f>
        <v>ROLANDO GARCIA URREA 109 6 25 COL. LAS MINITAS, HERMOSILLO C.P. 83285, SONORA</v>
      </c>
      <c r="E25" s="93" t="n">
        <f aca="false">'NOV-DIC'!F9</f>
        <v>130</v>
      </c>
      <c r="F25" s="93" t="n">
        <f aca="false">'NOV-DIC'!G9</f>
        <v>35</v>
      </c>
      <c r="G25" s="92" t="n">
        <f aca="false">'NOV-DIC'!J9</f>
        <v>262213</v>
      </c>
      <c r="H25" s="92" t="n">
        <f aca="false">'NOV-DIC'!K9</f>
        <v>420000</v>
      </c>
      <c r="I25" s="92" t="n">
        <f aca="false">'NOV-DIC'!L9</f>
        <v>157787</v>
      </c>
      <c r="J25" s="90" t="n">
        <f aca="false">'NOV-DIC'!P9</f>
        <v>0</v>
      </c>
    </row>
    <row r="26" customFormat="false" ht="13.8" hidden="false" customHeight="false" outlineLevel="0" collapsed="false">
      <c r="A26" s="89" t="n">
        <f aca="false">'NOV-DIC'!A10</f>
        <v>224000284</v>
      </c>
      <c r="B26" s="90" t="str">
        <f aca="false">'NOV-DIC'!C10</f>
        <v>HERMOSILLO</v>
      </c>
      <c r="C26" s="94" t="str">
        <f aca="false">'NOV-DIC'!D10</f>
        <v>LOS MANANTIALES</v>
      </c>
      <c r="D26" s="94" t="str">
        <f aca="false">'NOV-DIC'!E10</f>
        <v>AGUA CLARA 58 COL. LOS MANANTIALES, HERMOSILLO C.P. 83117, SONORA</v>
      </c>
      <c r="E26" s="93" t="n">
        <f aca="false">'NOV-DIC'!F10</f>
        <v>112</v>
      </c>
      <c r="F26" s="93" t="n">
        <f aca="false">'NOV-DIC'!G10</f>
        <v>45</v>
      </c>
      <c r="G26" s="92" t="n">
        <f aca="false">'NOV-DIC'!J10</f>
        <v>307895</v>
      </c>
      <c r="H26" s="92" t="n">
        <f aca="false">'NOV-DIC'!K10</f>
        <v>510000</v>
      </c>
      <c r="I26" s="92" t="n">
        <f aca="false">'NOV-DIC'!L10</f>
        <v>202105</v>
      </c>
      <c r="J26" s="90" t="n">
        <f aca="false">'NOV-DIC'!P10</f>
        <v>0</v>
      </c>
    </row>
    <row r="27" customFormat="false" ht="13.8" hidden="false" customHeight="false" outlineLevel="0" collapsed="false">
      <c r="A27" s="89" t="n">
        <f aca="false">'NOV-DIC'!A12</f>
        <v>642820</v>
      </c>
      <c r="B27" s="90" t="str">
        <f aca="false">'NOV-DIC'!C12</f>
        <v>HERMOSILLO</v>
      </c>
      <c r="C27" s="94" t="str">
        <f aca="false">'NOV-DIC'!D12</f>
        <v>REAL DE QUIROGA</v>
      </c>
      <c r="D27" s="94" t="str">
        <f aca="false">'NOV-DIC'!E12</f>
        <v>DEL PASEILLO 27 HERMOSILLO</v>
      </c>
      <c r="E27" s="93" t="n">
        <f aca="false">'NOV-DIC'!F12</f>
        <v>168</v>
      </c>
      <c r="F27" s="93" t="n">
        <f aca="false">'NOV-DIC'!G12</f>
        <v>157</v>
      </c>
      <c r="G27" s="92" t="n">
        <f aca="false">'NOV-DIC'!J12</f>
        <v>1384359.3</v>
      </c>
      <c r="H27" s="92" t="n">
        <f aca="false">'NOV-DIC'!K12</f>
        <v>2650000</v>
      </c>
      <c r="I27" s="92" t="n">
        <f aca="false">'NOV-DIC'!L12</f>
        <v>1265640.7</v>
      </c>
      <c r="J27" s="90" t="n">
        <f aca="false">'NOV-DIC'!P12</f>
        <v>0</v>
      </c>
    </row>
    <row r="28" customFormat="false" ht="13.8" hidden="false" customHeight="false" outlineLevel="0" collapsed="false">
      <c r="A28" s="96" t="str">
        <f aca="false">'NOV-DIC'!A13</f>
        <v>00742391899893481001</v>
      </c>
      <c r="B28" s="90" t="str">
        <f aca="false">'NOV-DIC'!C13</f>
        <v>HERMOSILLO</v>
      </c>
      <c r="C28" s="94" t="str">
        <f aca="false">'NOV-DIC'!D13</f>
        <v>REAL DE SEVILLA</v>
      </c>
      <c r="D28" s="94" t="str">
        <f aca="false">'NOV-DIC'!E13</f>
        <v>AVENIDA ARMELLADA 12 REAL DE SEVILLA 83220</v>
      </c>
      <c r="E28" s="93" t="n">
        <f aca="false">'NOV-DIC'!F13</f>
        <v>166</v>
      </c>
      <c r="F28" s="93" t="n">
        <f aca="false">'NOV-DIC'!G13</f>
        <v>169</v>
      </c>
      <c r="G28" s="92" t="n">
        <f aca="false">'NOV-DIC'!J13</f>
        <v>2000746</v>
      </c>
      <c r="H28" s="92" t="n">
        <f aca="false">'NOV-DIC'!K13</f>
        <v>3150000</v>
      </c>
      <c r="I28" s="92" t="n">
        <f aca="false">'NOV-DIC'!L13</f>
        <v>1149254</v>
      </c>
      <c r="J28" s="90" t="n">
        <f aca="false">'NOV-DIC'!P13</f>
        <v>0</v>
      </c>
    </row>
    <row r="29" customFormat="false" ht="13.8" hidden="false" customHeight="false" outlineLevel="0" collapsed="false">
      <c r="A29" s="96" t="str">
        <f aca="false">'NOV-DIC'!A14</f>
        <v>00740031469682593920</v>
      </c>
      <c r="B29" s="90" t="str">
        <f aca="false">'NOV-DIC'!C14</f>
        <v>HERMOSILLO</v>
      </c>
      <c r="C29" s="94" t="str">
        <f aca="false">'NOV-DIC'!D14</f>
        <v>REAL DEL CARMEN</v>
      </c>
      <c r="D29" s="94" t="str">
        <f aca="false">'NOV-DIC'!E14</f>
        <v>CERRADA ISABELA NO 13 </v>
      </c>
      <c r="E29" s="93" t="n">
        <f aca="false">'NOV-DIC'!F14</f>
        <v>120</v>
      </c>
      <c r="F29" s="93" t="n">
        <f aca="false">'NOV-DIC'!G14</f>
        <v>50</v>
      </c>
      <c r="G29" s="92" t="n">
        <f aca="false">'NOV-DIC'!J14</f>
        <v>614190</v>
      </c>
      <c r="H29" s="92" t="n">
        <f aca="false">'NOV-DIC'!K14</f>
        <v>845000</v>
      </c>
      <c r="I29" s="92" t="n">
        <f aca="false">'NOV-DIC'!L14</f>
        <v>230810</v>
      </c>
    </row>
    <row r="30" customFormat="false" ht="13.8" hidden="false" customHeight="false" outlineLevel="0" collapsed="false">
      <c r="A30" s="89" t="n">
        <f aca="false">'NOV-DIC'!A15</f>
        <v>741450</v>
      </c>
      <c r="B30" s="90" t="str">
        <f aca="false">'NOV-DIC'!C15</f>
        <v>HERMOSILLO</v>
      </c>
      <c r="C30" s="94" t="str">
        <f aca="false">'NOV-DIC'!D15</f>
        <v>REAL DEL LLANO                </v>
      </c>
      <c r="D30" s="94" t="str">
        <f aca="false">'NOV-DIC'!E15</f>
        <v>CERRADA ATARDECER 107 REAL DEL LLANO 83220</v>
      </c>
      <c r="E30" s="93" t="n">
        <f aca="false">'NOV-DIC'!F15</f>
        <v>130</v>
      </c>
      <c r="F30" s="93" t="n">
        <f aca="false">'NOV-DIC'!G15</f>
        <v>59</v>
      </c>
      <c r="G30" s="92" t="n">
        <f aca="false">'NOV-DIC'!J15</f>
        <v>649518.8</v>
      </c>
      <c r="H30" s="92" t="n">
        <f aca="false">'NOV-DIC'!K15</f>
        <v>1000000</v>
      </c>
      <c r="I30" s="92" t="n">
        <f aca="false">'NOV-DIC'!L15</f>
        <v>350481.2</v>
      </c>
      <c r="J30" s="90" t="n">
        <f aca="false">'NOV-DIC'!P15</f>
        <v>0</v>
      </c>
    </row>
    <row r="31" customFormat="false" ht="13.8" hidden="false" customHeight="false" outlineLevel="0" collapsed="false">
      <c r="A31" s="89" t="n">
        <f aca="false">'NOV-DIC'!A16</f>
        <v>224003047</v>
      </c>
      <c r="B31" s="90" t="str">
        <f aca="false">'NOV-DIC'!C16</f>
        <v>HERMOSILLO</v>
      </c>
      <c r="C31" s="94" t="str">
        <f aca="false">'NOV-DIC'!D16</f>
        <v>SAHUARO (SAN GERMAN??)</v>
      </c>
      <c r="D31" s="94" t="str">
        <f aca="false">'NOV-DIC'!E16</f>
        <v>CALLE SANTA ELENA 4 COL. SAHUARO, HERMOSILLO C.P. 83178, SONORA</v>
      </c>
      <c r="E31" s="93" t="n">
        <f aca="false">'NOV-DIC'!F16</f>
        <v>135</v>
      </c>
      <c r="F31" s="93" t="n">
        <f aca="false">'NOV-DIC'!G16</f>
        <v>52</v>
      </c>
      <c r="G31" s="92" t="n">
        <f aca="false">'NOV-DIC'!J16</f>
        <v>564005</v>
      </c>
      <c r="H31" s="92" t="n">
        <f aca="false">'NOV-DIC'!K16</f>
        <v>0</v>
      </c>
      <c r="I31" s="92" t="n">
        <f aca="false">'NOV-DIC'!L16</f>
        <v>-564005</v>
      </c>
      <c r="J31" s="90" t="n">
        <f aca="false">'NOV-DIC'!P16</f>
        <v>0</v>
      </c>
    </row>
    <row r="32" customFormat="false" ht="13.8" hidden="false" customHeight="false" outlineLevel="0" collapsed="false">
      <c r="A32" s="96" t="str">
        <f aca="false">'NOV-DIC'!A17</f>
        <v>00740031479695184088</v>
      </c>
      <c r="B32" s="90" t="str">
        <f aca="false">'NOV-DIC'!C17</f>
        <v>HERMOSILLO</v>
      </c>
      <c r="C32" s="94" t="str">
        <f aca="false">'NOV-DIC'!D17</f>
        <v>SAN MARCOS</v>
      </c>
      <c r="D32" s="94" t="str">
        <f aca="false">'NOV-DIC'!E17</f>
        <v>CERRADA JERUSALEM 34</v>
      </c>
      <c r="E32" s="93" t="n">
        <f aca="false">'NOV-DIC'!F17</f>
        <v>117</v>
      </c>
      <c r="F32" s="93" t="n">
        <f aca="false">'NOV-DIC'!G17</f>
        <v>127</v>
      </c>
      <c r="G32" s="92" t="n">
        <f aca="false">'NOV-DIC'!J17</f>
        <v>386008</v>
      </c>
      <c r="H32" s="92" t="n">
        <f aca="false">'NOV-DIC'!K17</f>
        <v>1450000</v>
      </c>
      <c r="I32" s="92" t="n">
        <f aca="false">'NOV-DIC'!L17</f>
        <v>1063992</v>
      </c>
      <c r="J32" s="90" t="n">
        <f aca="false">'NOV-DIC'!P17</f>
        <v>0</v>
      </c>
    </row>
    <row r="33" customFormat="false" ht="13.8" hidden="false" customHeight="false" outlineLevel="0" collapsed="false">
      <c r="A33" s="89" t="n">
        <f aca="false">'NOV-DIC'!A18</f>
        <v>643040</v>
      </c>
      <c r="B33" s="90" t="str">
        <f aca="false">'NOV-DIC'!C18</f>
        <v>HERMOSILLO</v>
      </c>
      <c r="C33" s="94" t="str">
        <f aca="false">'NOV-DIC'!D18</f>
        <v>SAN MARCOS</v>
      </c>
      <c r="D33" s="94" t="str">
        <f aca="false">'NOV-DIC'!E18</f>
        <v>CALLE CERRADA JERUSALEM No. 14 HERMOSILLO</v>
      </c>
      <c r="E33" s="93" t="n">
        <f aca="false">'NOV-DIC'!F18</f>
        <v>117</v>
      </c>
      <c r="F33" s="93" t="n">
        <f aca="false">'NOV-DIC'!G18</f>
        <v>127</v>
      </c>
      <c r="G33" s="92" t="n">
        <f aca="false">'NOV-DIC'!J18</f>
        <v>1305150.6</v>
      </c>
      <c r="H33" s="92" t="n">
        <f aca="false">'NOV-DIC'!K18</f>
        <v>1450000</v>
      </c>
      <c r="I33" s="92" t="n">
        <f aca="false">'NOV-DIC'!L18</f>
        <v>144849.4</v>
      </c>
      <c r="J33" s="90" t="n">
        <f aca="false">'NOV-DIC'!P18</f>
        <v>0</v>
      </c>
    </row>
    <row r="34" customFormat="false" ht="13.8" hidden="false" customHeight="false" outlineLevel="0" collapsed="false">
      <c r="A34" s="96" t="str">
        <f aca="false">'NOV-DIC'!A19</f>
        <v>00746577799850649181</v>
      </c>
      <c r="B34" s="90" t="str">
        <f aca="false">'NOV-DIC'!C19</f>
        <v>HERMOSILLO</v>
      </c>
      <c r="C34" s="94" t="str">
        <f aca="false">'NOV-DIC'!D19</f>
        <v>VALLE GRANDE</v>
      </c>
      <c r="D34" s="94" t="str">
        <f aca="false">'NOV-DIC'!E19</f>
        <v>PASEO DE LA PAZ 45 VALLE GRANDE 83205</v>
      </c>
      <c r="E34" s="93" t="n">
        <f aca="false">'NOV-DIC'!F19</f>
        <v>465</v>
      </c>
      <c r="F34" s="93" t="n">
        <f aca="false">'NOV-DIC'!G19</f>
        <v>324</v>
      </c>
      <c r="G34" s="92" t="n">
        <f aca="false">'NOV-DIC'!J19</f>
        <v>1563477</v>
      </c>
      <c r="H34" s="92" t="n">
        <f aca="false">'NOV-DIC'!K19</f>
        <v>3400000</v>
      </c>
      <c r="I34" s="92" t="n">
        <f aca="false">'NOV-DIC'!L19</f>
        <v>1836523</v>
      </c>
      <c r="J34" s="90" t="n">
        <f aca="false">'NOV-DIC'!P19</f>
        <v>0</v>
      </c>
    </row>
    <row r="35" customFormat="false" ht="13.8" hidden="false" customHeight="false" outlineLevel="0" collapsed="false">
      <c r="A35" s="89" t="n">
        <f aca="false">'NOV-DIC'!A20</f>
        <v>630300</v>
      </c>
      <c r="B35" s="90" t="str">
        <f aca="false">'NOV-DIC'!C20</f>
        <v>HERMOSILLO</v>
      </c>
      <c r="C35" s="90" t="str">
        <f aca="false">'NOV-DIC'!D20</f>
        <v>VALLE GRANDE</v>
      </c>
      <c r="D35" s="94" t="str">
        <f aca="false">'NOV-DIC'!E20</f>
        <v>PRIVADA INDIVIDUAL PASEO DEL PARQUE 56 HERMOSILLO</v>
      </c>
      <c r="E35" s="93" t="n">
        <f aca="false">'NOV-DIC'!F20</f>
        <v>293</v>
      </c>
      <c r="F35" s="93" t="n">
        <f aca="false">'NOV-DIC'!G20</f>
        <v>378</v>
      </c>
      <c r="G35" s="92" t="n">
        <f aca="false">'NOV-DIC'!J20</f>
        <v>1779049</v>
      </c>
      <c r="H35" s="92" t="n">
        <f aca="false">'NOV-DIC'!K20</f>
        <v>3400000</v>
      </c>
      <c r="I35" s="92" t="n">
        <f aca="false">'NOV-DIC'!L20</f>
        <v>1620951</v>
      </c>
      <c r="J35" s="90" t="n">
        <f aca="false">'NOV-DIC'!P20</f>
        <v>0</v>
      </c>
    </row>
    <row r="36" customFormat="false" ht="13.8" hidden="false" customHeight="false" outlineLevel="0" collapsed="false">
      <c r="A36" s="89" t="n">
        <f aca="false">'NOV-DIC'!A21</f>
        <v>714910</v>
      </c>
      <c r="B36" s="90" t="str">
        <f aca="false">'NOV-DIC'!C21</f>
        <v>HERMOSILLO</v>
      </c>
      <c r="C36" s="94" t="str">
        <f aca="false">'NOV-DIC'!D21</f>
        <v>VILLA BONITA</v>
      </c>
      <c r="D36" s="94" t="str">
        <f aca="false">'NOV-DIC'!E21</f>
        <v>RETORNO VESUBIO  89</v>
      </c>
      <c r="E36" s="93" t="n">
        <f aca="false">'NOV-DIC'!F21</f>
        <v>182</v>
      </c>
      <c r="F36" s="93" t="n">
        <f aca="false">'NOV-DIC'!G21</f>
        <v>97</v>
      </c>
      <c r="G36" s="92" t="n">
        <f aca="false">'NOV-DIC'!J21</f>
        <v>800914.4</v>
      </c>
      <c r="H36" s="92" t="n">
        <f aca="false">'NOV-DIC'!K21</f>
        <v>1180000</v>
      </c>
      <c r="I36" s="92" t="n">
        <f aca="false">'NOV-DIC'!L21</f>
        <v>379085.6</v>
      </c>
      <c r="J36" s="90" t="n">
        <f aca="false">'NOV-DIC'!P21</f>
        <v>0</v>
      </c>
    </row>
    <row r="37" customFormat="false" ht="13.8" hidden="false" customHeight="false" outlineLevel="0" collapsed="false">
      <c r="A37" s="89" t="str">
        <f aca="false">'NOV-DIC'!A22</f>
        <v>J26721</v>
      </c>
      <c r="B37" s="90" t="str">
        <f aca="false">'NOV-DIC'!C22</f>
        <v>Hermosillo</v>
      </c>
      <c r="C37" s="90" t="str">
        <f aca="false">'NOV-DIC'!D22</f>
        <v>MONTECARLO</v>
      </c>
      <c r="D37" s="90" t="str">
        <f aca="false">'NOV-DIC'!E22</f>
        <v>PRIVADA HOCHE 4</v>
      </c>
      <c r="E37" s="91" t="str">
        <f aca="false">'NOV-DIC'!F22</f>
        <v>142</v>
      </c>
      <c r="F37" s="91" t="str">
        <f aca="false">'NOV-DIC'!G22</f>
        <v>118</v>
      </c>
      <c r="G37" s="92" t="n">
        <f aca="false">'NOV-DIC'!J22</f>
        <v>995000</v>
      </c>
      <c r="H37" s="92" t="n">
        <f aca="false">'NOV-DIC'!K22</f>
        <v>2100000</v>
      </c>
      <c r="I37" s="92" t="n">
        <f aca="false">'NOV-DIC'!L22</f>
        <v>1105000</v>
      </c>
      <c r="J37" s="90" t="n">
        <f aca="false">'NOV-DIC'!P22</f>
        <v>0</v>
      </c>
    </row>
    <row r="38" customFormat="false" ht="13.8" hidden="false" customHeight="false" outlineLevel="0" collapsed="false">
      <c r="A38" s="89" t="n">
        <f aca="false">'NOV-DIC'!A23</f>
        <v>224004227</v>
      </c>
      <c r="B38" s="90" t="str">
        <f aca="false">'NOV-DIC'!C23</f>
        <v>HERMOSILLO</v>
      </c>
      <c r="C38" s="94" t="str">
        <f aca="false">'NOV-DIC'!D23</f>
        <v>VILLA BONITA</v>
      </c>
      <c r="D38" s="94" t="str">
        <f aca="false">'NOV-DIC'!E23</f>
        <v>C RETORNO STROZZI 86 COL. SAN ANGEL, HERMOSILLO C.P. 83287, SONORA</v>
      </c>
      <c r="E38" s="93" t="n">
        <f aca="false">'NOV-DIC'!F23</f>
        <v>272</v>
      </c>
      <c r="F38" s="93" t="n">
        <f aca="false">'NOV-DIC'!G23</f>
        <v>163</v>
      </c>
      <c r="G38" s="92" t="n">
        <f aca="false">'NOV-DIC'!J23</f>
        <v>833090</v>
      </c>
      <c r="H38" s="92" t="n">
        <f aca="false">'NOV-DIC'!K23</f>
        <v>1180000</v>
      </c>
      <c r="I38" s="92" t="n">
        <f aca="false">'NOV-DIC'!L23</f>
        <v>346910</v>
      </c>
      <c r="J38" s="90" t="n">
        <f aca="false">'NOV-DIC'!P23</f>
        <v>0</v>
      </c>
    </row>
    <row r="39" customFormat="false" ht="13.8" hidden="false" customHeight="false" outlineLevel="0" collapsed="false">
      <c r="A39" s="89" t="n">
        <f aca="false">'NOV-DIC'!A24</f>
        <v>224002061</v>
      </c>
      <c r="B39" s="90" t="str">
        <f aca="false">'NOV-DIC'!C24</f>
        <v>HERMOSILLO</v>
      </c>
      <c r="C39" s="94" t="str">
        <f aca="false">'NOV-DIC'!D24</f>
        <v>VILLA DEL REAL</v>
      </c>
      <c r="D39" s="94" t="str">
        <f aca="false">'NOV-DIC'!E24</f>
        <v>AV VILLA VERDE 52 COL. VILLA DEL REAL, HERMOSILLO C.P. 83118, SONORA</v>
      </c>
      <c r="E39" s="93" t="n">
        <f aca="false">'NOV-DIC'!F24</f>
        <v>134</v>
      </c>
      <c r="F39" s="93" t="n">
        <f aca="false">'NOV-DIC'!G24</f>
        <v>96</v>
      </c>
      <c r="G39" s="92" t="n">
        <f aca="false">'NOV-DIC'!J24</f>
        <v>298381</v>
      </c>
      <c r="H39" s="92" t="n">
        <f aca="false">'NOV-DIC'!K24</f>
        <v>513000</v>
      </c>
      <c r="I39" s="92" t="n">
        <f aca="false">'NOV-DIC'!L24</f>
        <v>214619</v>
      </c>
      <c r="J39" s="90" t="n">
        <f aca="false">'NOV-DIC'!P24</f>
        <v>0</v>
      </c>
    </row>
    <row r="40" customFormat="false" ht="13.8" hidden="false" customHeight="false" outlineLevel="0" collapsed="false">
      <c r="A40" s="89" t="n">
        <f aca="false">'NOV-DIC'!A25</f>
        <v>224002061</v>
      </c>
      <c r="B40" s="90" t="s">
        <v>17</v>
      </c>
      <c r="C40" s="94" t="str">
        <f aca="false">'NOV-DIC'!D25</f>
        <v>VILLA DEL REAL</v>
      </c>
      <c r="D40" s="94" t="str">
        <f aca="false">'NOV-DIC'!E25</f>
        <v>VILLA DEL ROSAL 22  COL. VILLA DEL REAL C.P. 83118</v>
      </c>
      <c r="E40" s="93" t="n">
        <f aca="false">'NOV-DIC'!F25</f>
        <v>0</v>
      </c>
      <c r="F40" s="93" t="n">
        <f aca="false">'NOV-DIC'!G25</f>
        <v>0</v>
      </c>
      <c r="G40" s="92" t="n">
        <f aca="false">'NOV-DIC'!J25</f>
        <v>290801</v>
      </c>
      <c r="H40" s="92" t="n">
        <f aca="false">'NOV-DIC'!K25</f>
        <v>513000</v>
      </c>
      <c r="I40" s="92" t="n">
        <f aca="false">'NOV-DIC'!L25</f>
        <v>222199</v>
      </c>
      <c r="J40" s="90" t="n">
        <f aca="false">'NOV-DIC'!P25</f>
        <v>0</v>
      </c>
    </row>
    <row r="41" customFormat="false" ht="13.8" hidden="false" customHeight="false" outlineLevel="0" collapsed="false">
      <c r="A41" s="89" t="n">
        <f aca="false">'NOV-DIC'!A26</f>
        <v>224002700</v>
      </c>
      <c r="B41" s="90" t="str">
        <f aca="false">'NOV-DIC'!C26</f>
        <v>HERMOSILLO</v>
      </c>
      <c r="C41" s="94" t="str">
        <f aca="false">'NOV-DIC'!D26</f>
        <v>VILLA DEL REAL</v>
      </c>
      <c r="D41" s="94" t="str">
        <f aca="false">'NOV-DIC'!E26</f>
        <v>VILLA CASTANO 137 COL. VILLA DEL REAL, HERMOSILLO C.P. 83118, SONORA</v>
      </c>
      <c r="E41" s="93" t="n">
        <f aca="false">'NOV-DIC'!F26</f>
        <v>0</v>
      </c>
      <c r="F41" s="93" t="n">
        <f aca="false">'NOV-DIC'!G26</f>
        <v>0</v>
      </c>
      <c r="G41" s="92" t="n">
        <f aca="false">'NOV-DIC'!J26</f>
        <v>382982</v>
      </c>
      <c r="H41" s="92" t="n">
        <f aca="false">'NOV-DIC'!K26</f>
        <v>513000</v>
      </c>
      <c r="I41" s="92" t="n">
        <f aca="false">'NOV-DIC'!L26</f>
        <v>130018</v>
      </c>
      <c r="J41" s="90" t="n">
        <f aca="false">'NOV-DIC'!P26</f>
        <v>0</v>
      </c>
    </row>
    <row r="42" customFormat="false" ht="13.8" hidden="false" customHeight="false" outlineLevel="0" collapsed="false">
      <c r="A42" s="89" t="n">
        <f aca="false">'NOV-DIC'!A27</f>
        <v>224000774</v>
      </c>
      <c r="B42" s="90" t="str">
        <f aca="false">'NOV-DIC'!C27</f>
        <v>HERMOSILLO</v>
      </c>
      <c r="C42" s="94" t="str">
        <f aca="false">'NOV-DIC'!D27</f>
        <v>VILLA SATELITE</v>
      </c>
      <c r="D42" s="94" t="str">
        <f aca="false">'NOV-DIC'!E27</f>
        <v>REAL COL. VILLA SATELITE, HERMOSILLO C.P. 83200, SONORA</v>
      </c>
      <c r="E42" s="93" t="n">
        <f aca="false">'NOV-DIC'!F27</f>
        <v>0</v>
      </c>
      <c r="F42" s="93" t="n">
        <f aca="false">'NOV-DIC'!G27</f>
        <v>0</v>
      </c>
      <c r="G42" s="92" t="n">
        <f aca="false">'NOV-DIC'!J27</f>
        <v>771836</v>
      </c>
      <c r="H42" s="92" t="n">
        <f aca="false">'NOV-DIC'!K27</f>
        <v>0</v>
      </c>
      <c r="I42" s="92" t="n">
        <f aca="false">'NOV-DIC'!L27</f>
        <v>-771836</v>
      </c>
      <c r="J42" s="90" t="n">
        <f aca="false">'NOV-DIC'!P27</f>
        <v>0</v>
      </c>
    </row>
  </sheetData>
  <mergeCells count="2">
    <mergeCell ref="A2:J2"/>
    <mergeCell ref="A17:J17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2604</TotalTime>
  <Application>LibreOffice/6.4.7.2$Linux_X86_64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2022-03-26T04:31:11Z</dcterms:created>
  <dc:creator>fernando</dc:creator>
  <dc:description/>
  <dc:language>es-AR</dc:language>
  <cp:lastModifiedBy/>
  <dcterms:modified xsi:type="dcterms:W3CDTF">2023-04-24T13:56:05Z</dcterms:modified>
  <cp:revision>5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edDataId">
    <vt:lpwstr>{35EB87D2-7150-4663-B8EB-DB0D32B58BA7}</vt:lpwstr>
  </property>
  <property fmtid="{D5CDD505-2E9C-101B-9397-08002B2CF9AE}" pid="6" name="LinksUpToDate">
    <vt:bool>0</vt:bool>
  </property>
  <property fmtid="{D5CDD505-2E9C-101B-9397-08002B2CF9AE}" pid="7" name="PlanSwiftJobGuid">
    <vt:lpwstr/>
  </property>
  <property fmtid="{D5CDD505-2E9C-101B-9397-08002B2CF9AE}" pid="8" name="PlanSwiftJobName">
    <vt:lpwstr/>
  </property>
  <property fmtid="{D5CDD505-2E9C-101B-9397-08002B2CF9AE}" pid="9" name="ScaleCrop">
    <vt:bool>0</vt:bool>
  </property>
  <property fmtid="{D5CDD505-2E9C-101B-9397-08002B2CF9AE}" pid="10" name="ShareDoc">
    <vt:bool>0</vt:bool>
  </property>
</Properties>
</file>